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330"/>
  </bookViews>
  <sheets>
    <sheet name="Bảng số điện Tháng 11,2020  " sheetId="1" r:id="rId1"/>
  </sheets>
  <externalReferences>
    <externalReference r:id="rId2"/>
  </externalReferences>
  <definedNames>
    <definedName name="_xlnm.Print_Titles" localSheetId="0">'Bảng số điện Tháng 11,2020  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5" i="1" l="1"/>
  <c r="E144" i="1"/>
  <c r="G144" i="1" s="1"/>
  <c r="C144" i="1"/>
  <c r="C143" i="1"/>
  <c r="E143" i="1" s="1"/>
  <c r="G143" i="1" s="1"/>
  <c r="E142" i="1"/>
  <c r="G142" i="1" s="1"/>
  <c r="C142" i="1"/>
  <c r="C141" i="1"/>
  <c r="E141" i="1" s="1"/>
  <c r="G141" i="1" s="1"/>
  <c r="E140" i="1"/>
  <c r="G140" i="1" s="1"/>
  <c r="C140" i="1"/>
  <c r="C139" i="1"/>
  <c r="E139" i="1" s="1"/>
  <c r="G139" i="1" s="1"/>
  <c r="E138" i="1"/>
  <c r="G138" i="1" s="1"/>
  <c r="C138" i="1"/>
  <c r="C137" i="1"/>
  <c r="E137" i="1" s="1"/>
  <c r="G137" i="1" s="1"/>
  <c r="E136" i="1"/>
  <c r="G136" i="1" s="1"/>
  <c r="C136" i="1"/>
  <c r="C135" i="1"/>
  <c r="E135" i="1" s="1"/>
  <c r="G135" i="1" s="1"/>
  <c r="E134" i="1"/>
  <c r="G134" i="1" s="1"/>
  <c r="C134" i="1"/>
  <c r="C133" i="1"/>
  <c r="E133" i="1" s="1"/>
  <c r="G133" i="1" s="1"/>
  <c r="E132" i="1"/>
  <c r="G132" i="1" s="1"/>
  <c r="C132" i="1"/>
  <c r="C131" i="1"/>
  <c r="E131" i="1" s="1"/>
  <c r="G131" i="1" s="1"/>
  <c r="E130" i="1"/>
  <c r="G130" i="1" s="1"/>
  <c r="C130" i="1"/>
  <c r="C129" i="1"/>
  <c r="E129" i="1" s="1"/>
  <c r="G129" i="1" s="1"/>
  <c r="E128" i="1"/>
  <c r="G128" i="1" s="1"/>
  <c r="C128" i="1"/>
  <c r="C127" i="1"/>
  <c r="E127" i="1" s="1"/>
  <c r="G127" i="1" s="1"/>
  <c r="E126" i="1"/>
  <c r="G126" i="1" s="1"/>
  <c r="C126" i="1"/>
  <c r="C125" i="1"/>
  <c r="E125" i="1" s="1"/>
  <c r="G125" i="1" s="1"/>
  <c r="E124" i="1"/>
  <c r="G124" i="1" s="1"/>
  <c r="C124" i="1"/>
  <c r="C123" i="1"/>
  <c r="E123" i="1" s="1"/>
  <c r="G123" i="1" s="1"/>
  <c r="E122" i="1"/>
  <c r="G122" i="1" s="1"/>
  <c r="C122" i="1"/>
  <c r="C121" i="1"/>
  <c r="E121" i="1" s="1"/>
  <c r="G121" i="1" s="1"/>
  <c r="E120" i="1"/>
  <c r="G120" i="1" s="1"/>
  <c r="C120" i="1"/>
  <c r="C119" i="1"/>
  <c r="E119" i="1" s="1"/>
  <c r="G119" i="1" s="1"/>
  <c r="E118" i="1"/>
  <c r="G118" i="1" s="1"/>
  <c r="C118" i="1"/>
  <c r="C117" i="1"/>
  <c r="E117" i="1" s="1"/>
  <c r="G117" i="1" s="1"/>
  <c r="E116" i="1"/>
  <c r="G116" i="1" s="1"/>
  <c r="C116" i="1"/>
  <c r="C115" i="1"/>
  <c r="E115" i="1" s="1"/>
  <c r="G115" i="1" s="1"/>
  <c r="E114" i="1"/>
  <c r="G114" i="1" s="1"/>
  <c r="C114" i="1"/>
  <c r="C113" i="1"/>
  <c r="E113" i="1" s="1"/>
  <c r="G113" i="1" s="1"/>
  <c r="E112" i="1"/>
  <c r="G112" i="1" s="1"/>
  <c r="C112" i="1"/>
  <c r="C111" i="1"/>
  <c r="E111" i="1" s="1"/>
  <c r="G111" i="1" s="1"/>
  <c r="E110" i="1"/>
  <c r="G110" i="1" s="1"/>
  <c r="C110" i="1"/>
  <c r="C109" i="1"/>
  <c r="E109" i="1" s="1"/>
  <c r="G109" i="1" s="1"/>
  <c r="E108" i="1"/>
  <c r="G108" i="1" s="1"/>
  <c r="C108" i="1"/>
  <c r="C107" i="1"/>
  <c r="E107" i="1" s="1"/>
  <c r="G107" i="1" s="1"/>
  <c r="E106" i="1"/>
  <c r="G106" i="1" s="1"/>
  <c r="C106" i="1"/>
  <c r="C105" i="1"/>
  <c r="E105" i="1" s="1"/>
  <c r="G105" i="1" s="1"/>
  <c r="E104" i="1"/>
  <c r="G104" i="1" s="1"/>
  <c r="C104" i="1"/>
  <c r="E103" i="1"/>
  <c r="G103" i="1" s="1"/>
  <c r="C102" i="1"/>
  <c r="E102" i="1" s="1"/>
  <c r="G102" i="1" s="1"/>
  <c r="C101" i="1"/>
  <c r="E101" i="1" s="1"/>
  <c r="G101" i="1" s="1"/>
  <c r="C100" i="1"/>
  <c r="E100" i="1" s="1"/>
  <c r="G100" i="1" s="1"/>
  <c r="C99" i="1"/>
  <c r="E99" i="1" s="1"/>
  <c r="G99" i="1" s="1"/>
  <c r="C98" i="1"/>
  <c r="E98" i="1" s="1"/>
  <c r="G98" i="1" s="1"/>
  <c r="C97" i="1"/>
  <c r="E97" i="1" s="1"/>
  <c r="G97" i="1" s="1"/>
  <c r="C96" i="1"/>
  <c r="E96" i="1" s="1"/>
  <c r="G96" i="1" s="1"/>
  <c r="C95" i="1"/>
  <c r="E95" i="1" s="1"/>
  <c r="G95" i="1" s="1"/>
  <c r="C94" i="1"/>
  <c r="E94" i="1" s="1"/>
  <c r="G94" i="1" s="1"/>
  <c r="C93" i="1"/>
  <c r="E93" i="1" s="1"/>
  <c r="G93" i="1" s="1"/>
  <c r="C92" i="1"/>
  <c r="E92" i="1" s="1"/>
  <c r="G92" i="1" s="1"/>
  <c r="C91" i="1"/>
  <c r="E91" i="1" s="1"/>
  <c r="G91" i="1" s="1"/>
  <c r="C90" i="1"/>
  <c r="E90" i="1" s="1"/>
  <c r="G90" i="1" s="1"/>
  <c r="C89" i="1"/>
  <c r="E89" i="1" s="1"/>
  <c r="G89" i="1" s="1"/>
  <c r="C88" i="1"/>
  <c r="E88" i="1" s="1"/>
  <c r="G88" i="1" s="1"/>
  <c r="C87" i="1"/>
  <c r="E87" i="1" s="1"/>
  <c r="G87" i="1" s="1"/>
  <c r="C86" i="1"/>
  <c r="E86" i="1" s="1"/>
  <c r="G86" i="1" s="1"/>
  <c r="C85" i="1"/>
  <c r="E85" i="1" s="1"/>
  <c r="G85" i="1" s="1"/>
  <c r="C84" i="1"/>
  <c r="E84" i="1" s="1"/>
  <c r="G84" i="1" s="1"/>
  <c r="C83" i="1"/>
  <c r="E83" i="1" s="1"/>
  <c r="G83" i="1" s="1"/>
  <c r="C82" i="1"/>
  <c r="E82" i="1" s="1"/>
  <c r="G82" i="1" s="1"/>
  <c r="G81" i="1"/>
  <c r="E81" i="1"/>
  <c r="E80" i="1"/>
  <c r="G80" i="1" s="1"/>
  <c r="C80" i="1"/>
  <c r="G79" i="1"/>
  <c r="E79" i="1"/>
  <c r="C79" i="1"/>
  <c r="E78" i="1"/>
  <c r="G78" i="1" s="1"/>
  <c r="C78" i="1"/>
  <c r="G77" i="1"/>
  <c r="E77" i="1"/>
  <c r="C77" i="1"/>
  <c r="E76" i="1"/>
  <c r="G76" i="1" s="1"/>
  <c r="C76" i="1"/>
  <c r="G75" i="1"/>
  <c r="E75" i="1"/>
  <c r="C74" i="1"/>
  <c r="E74" i="1" s="1"/>
  <c r="G74" i="1" s="1"/>
  <c r="E73" i="1"/>
  <c r="G73" i="1" s="1"/>
  <c r="C73" i="1"/>
  <c r="C72" i="1"/>
  <c r="E72" i="1" s="1"/>
  <c r="G72" i="1" s="1"/>
  <c r="E71" i="1"/>
  <c r="G71" i="1" s="1"/>
  <c r="C71" i="1"/>
  <c r="C70" i="1"/>
  <c r="E70" i="1" s="1"/>
  <c r="G70" i="1" s="1"/>
  <c r="E69" i="1"/>
  <c r="G69" i="1" s="1"/>
  <c r="C69" i="1"/>
  <c r="C68" i="1"/>
  <c r="E68" i="1" s="1"/>
  <c r="G68" i="1" s="1"/>
  <c r="E67" i="1"/>
  <c r="G67" i="1" s="1"/>
  <c r="C67" i="1"/>
  <c r="C66" i="1"/>
  <c r="E66" i="1" s="1"/>
  <c r="G66" i="1" s="1"/>
  <c r="E65" i="1"/>
  <c r="G65" i="1" s="1"/>
  <c r="C65" i="1"/>
  <c r="C64" i="1"/>
  <c r="E64" i="1" s="1"/>
  <c r="G64" i="1" s="1"/>
  <c r="E63" i="1"/>
  <c r="G63" i="1" s="1"/>
  <c r="C63" i="1"/>
  <c r="C62" i="1"/>
  <c r="E62" i="1" s="1"/>
  <c r="G62" i="1" s="1"/>
  <c r="E61" i="1"/>
  <c r="G61" i="1" s="1"/>
  <c r="C61" i="1"/>
  <c r="C60" i="1"/>
  <c r="E60" i="1" s="1"/>
  <c r="G60" i="1" s="1"/>
  <c r="E59" i="1"/>
  <c r="G59" i="1" s="1"/>
  <c r="C59" i="1"/>
  <c r="C58" i="1"/>
  <c r="E58" i="1" s="1"/>
  <c r="G58" i="1" s="1"/>
  <c r="E57" i="1"/>
  <c r="G57" i="1" s="1"/>
  <c r="C57" i="1"/>
  <c r="C56" i="1"/>
  <c r="E56" i="1" s="1"/>
  <c r="G56" i="1" s="1"/>
  <c r="E55" i="1"/>
  <c r="G55" i="1" s="1"/>
  <c r="C55" i="1"/>
  <c r="C54" i="1"/>
  <c r="E54" i="1" s="1"/>
  <c r="G54" i="1" s="1"/>
  <c r="E53" i="1"/>
  <c r="G53" i="1" s="1"/>
  <c r="C53" i="1"/>
  <c r="C52" i="1"/>
  <c r="E52" i="1" s="1"/>
  <c r="G52" i="1" s="1"/>
  <c r="E51" i="1"/>
  <c r="G51" i="1" s="1"/>
  <c r="C51" i="1"/>
  <c r="C50" i="1"/>
  <c r="E50" i="1" s="1"/>
  <c r="G50" i="1" s="1"/>
  <c r="E49" i="1"/>
  <c r="G49" i="1" s="1"/>
  <c r="C49" i="1"/>
  <c r="C48" i="1"/>
  <c r="E48" i="1" s="1"/>
  <c r="G48" i="1" s="1"/>
  <c r="E47" i="1"/>
  <c r="G47" i="1" s="1"/>
  <c r="C47" i="1"/>
  <c r="C46" i="1"/>
  <c r="E46" i="1" s="1"/>
  <c r="G46" i="1" s="1"/>
  <c r="E45" i="1"/>
  <c r="G45" i="1" s="1"/>
  <c r="C45" i="1"/>
  <c r="C44" i="1"/>
  <c r="E44" i="1" s="1"/>
  <c r="G44" i="1" s="1"/>
  <c r="E43" i="1"/>
  <c r="G43" i="1" s="1"/>
  <c r="C43" i="1"/>
  <c r="C42" i="1"/>
  <c r="E42" i="1" s="1"/>
  <c r="G42" i="1" s="1"/>
  <c r="E41" i="1"/>
  <c r="G41" i="1" s="1"/>
  <c r="C41" i="1"/>
  <c r="C40" i="1"/>
  <c r="E40" i="1" s="1"/>
  <c r="G40" i="1" s="1"/>
  <c r="E39" i="1"/>
  <c r="G39" i="1" s="1"/>
  <c r="C39" i="1"/>
  <c r="C38" i="1"/>
  <c r="E38" i="1" s="1"/>
  <c r="G38" i="1" s="1"/>
  <c r="E37" i="1"/>
  <c r="G37" i="1" s="1"/>
  <c r="C37" i="1"/>
  <c r="C36" i="1"/>
  <c r="E36" i="1" s="1"/>
  <c r="G36" i="1" s="1"/>
  <c r="E35" i="1"/>
  <c r="G35" i="1" s="1"/>
  <c r="C35" i="1"/>
  <c r="C34" i="1"/>
  <c r="E34" i="1" s="1"/>
  <c r="G34" i="1" s="1"/>
  <c r="E33" i="1"/>
  <c r="G33" i="1" s="1"/>
  <c r="C33" i="1"/>
  <c r="C32" i="1"/>
  <c r="E32" i="1" s="1"/>
  <c r="G32" i="1" s="1"/>
  <c r="E31" i="1"/>
  <c r="G31" i="1" s="1"/>
  <c r="C31" i="1"/>
  <c r="C30" i="1"/>
  <c r="E30" i="1" s="1"/>
  <c r="G30" i="1" s="1"/>
  <c r="E29" i="1"/>
  <c r="G29" i="1" s="1"/>
  <c r="C29" i="1"/>
  <c r="C28" i="1"/>
  <c r="E28" i="1" s="1"/>
  <c r="G28" i="1" s="1"/>
  <c r="E27" i="1"/>
  <c r="G27" i="1" s="1"/>
  <c r="C27" i="1"/>
  <c r="C26" i="1"/>
  <c r="E26" i="1" s="1"/>
  <c r="G26" i="1" s="1"/>
  <c r="E25" i="1"/>
  <c r="G25" i="1" s="1"/>
  <c r="C25" i="1"/>
  <c r="C24" i="1"/>
  <c r="E24" i="1" s="1"/>
  <c r="G24" i="1" s="1"/>
  <c r="E23" i="1"/>
  <c r="G23" i="1" s="1"/>
  <c r="C23" i="1"/>
  <c r="C22" i="1"/>
  <c r="E22" i="1" s="1"/>
  <c r="G22" i="1" s="1"/>
  <c r="E21" i="1"/>
  <c r="G21" i="1" s="1"/>
  <c r="C21" i="1"/>
  <c r="C20" i="1"/>
  <c r="E20" i="1" s="1"/>
  <c r="G20" i="1" s="1"/>
  <c r="E19" i="1"/>
  <c r="G19" i="1" s="1"/>
  <c r="C19" i="1"/>
  <c r="C18" i="1"/>
  <c r="E18" i="1" s="1"/>
  <c r="G18" i="1" s="1"/>
  <c r="E17" i="1"/>
  <c r="G17" i="1" s="1"/>
  <c r="C17" i="1"/>
  <c r="C16" i="1"/>
  <c r="E16" i="1" s="1"/>
  <c r="G16" i="1" s="1"/>
  <c r="E15" i="1"/>
  <c r="G15" i="1" s="1"/>
  <c r="C15" i="1"/>
  <c r="C14" i="1"/>
  <c r="E14" i="1" s="1"/>
  <c r="G14" i="1" s="1"/>
  <c r="E13" i="1"/>
  <c r="G13" i="1" s="1"/>
  <c r="C13" i="1"/>
  <c r="C12" i="1"/>
  <c r="E12" i="1" s="1"/>
  <c r="G12" i="1" s="1"/>
  <c r="E11" i="1"/>
  <c r="G11" i="1" s="1"/>
  <c r="C11" i="1"/>
  <c r="C10" i="1"/>
  <c r="E10" i="1" s="1"/>
  <c r="E145" i="1" l="1"/>
  <c r="G10" i="1"/>
  <c r="G145" i="1" s="1"/>
  <c r="C145" i="1"/>
</calcChain>
</file>

<file path=xl/sharedStrings.xml><?xml version="1.0" encoding="utf-8"?>
<sst xmlns="http://schemas.openxmlformats.org/spreadsheetml/2006/main" count="21" uniqueCount="21">
  <si>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</si>
  <si>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</si>
  <si>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</si>
  <si>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</si>
  <si>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</si>
  <si>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ĐIỆN CỦA CÁC PHÒNG KÝ TÚC XÁ NHÀ D</t>
  </si>
  <si>
    <t>( Từ ngày 30/10/2020 đến ngày 30/11/2020)</t>
  </si>
  <si>
    <t xml:space="preserve">Đơn vị tính: đồng </t>
  </si>
  <si>
    <t>STT</t>
  </si>
  <si>
    <t>SỐ PHÒNG</t>
  </si>
  <si>
    <t>THÁNG 11</t>
  </si>
  <si>
    <t>ĐƠN GIÁ</t>
  </si>
  <si>
    <t>THÀNH TIỀN/
PHÒNG</t>
  </si>
  <si>
    <t>SỐ NGƯỜI/
PHÒNG</t>
  </si>
  <si>
    <t>KÝ NHẬN</t>
  </si>
  <si>
    <t>SỐ ĐẦU</t>
  </si>
  <si>
    <t>SỐ CUỐI</t>
  </si>
  <si>
    <t>SỐ SỬ DỤNG</t>
  </si>
  <si>
    <t>Hà Nội, Ngày  30  tháng 11  năm 2020</t>
  </si>
  <si>
    <t>NGƯỜI LẬP</t>
  </si>
  <si>
    <t>LÊ THÙY 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</si>
</sst>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1" applyNumberFormat="1" applyFont="1"/>
    <xf numFmtId="0" fontId="3" fillId="0" borderId="0" xfId="0" applyFont="1"/>
    <xf numFmtId="0" fontId="5" fillId="0" borderId="0" xfId="0" applyFont="1"/>
    <xf numFmtId="0" fontId="5" fillId="2" borderId="0" xfId="0" applyFont="1" applyFill="1"/>
    <xf numFmtId="164" fontId="5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8" xfId="0" applyFont="1" applyFill="1" applyBorder="1"/>
    <xf numFmtId="165" fontId="2" fillId="0" borderId="8" xfId="1" applyNumberFormat="1" applyFont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2" borderId="9" xfId="0" applyFont="1" applyFill="1" applyBorder="1"/>
    <xf numFmtId="165" fontId="2" fillId="0" borderId="9" xfId="1" applyNumberFormat="1" applyFont="1" applyBorder="1"/>
    <xf numFmtId="164" fontId="2" fillId="0" borderId="9" xfId="0" applyNumberFormat="1" applyFont="1" applyBorder="1"/>
    <xf numFmtId="0" fontId="8" fillId="2" borderId="0" xfId="0" applyFont="1" applyFill="1"/>
    <xf numFmtId="165" fontId="2" fillId="0" borderId="10" xfId="1" applyNumberFormat="1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2" borderId="11" xfId="0" applyFont="1" applyFill="1" applyBorder="1"/>
    <xf numFmtId="0" fontId="3" fillId="0" borderId="7" xfId="0" applyFont="1" applyBorder="1" applyAlignment="1">
      <alignment horizontal="center"/>
    </xf>
    <xf numFmtId="164" fontId="3" fillId="2" borderId="7" xfId="1" applyNumberFormat="1" applyFont="1" applyFill="1" applyBorder="1"/>
    <xf numFmtId="0" fontId="9" fillId="0" borderId="0" xfId="0" applyFont="1"/>
    <xf numFmtId="0" fontId="9" fillId="2" borderId="0" xfId="0" applyFont="1" applyFill="1"/>
    <xf numFmtId="164" fontId="9" fillId="0" borderId="0" xfId="1" applyNumberFormat="1" applyFont="1"/>
    <xf numFmtId="164" fontId="5" fillId="0" borderId="0" xfId="1" applyNumberFormat="1" applyFont="1" applyAlignment="1">
      <alignment horizontal="center"/>
    </xf>
    <xf numFmtId="0" fontId="7" fillId="0" borderId="0" xfId="0" applyFont="1"/>
    <xf numFmtId="0" fontId="0" fillId="2" borderId="0" xfId="0" applyFill="1"/>
    <xf numFmtId="0" fontId="5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</xdr:row>
      <xdr:rowOff>0</xdr:rowOff>
    </xdr:from>
    <xdr:to>
      <xdr:col>3</xdr:col>
      <xdr:colOff>285750</xdr:colOff>
      <xdr:row>3</xdr:row>
      <xdr:rowOff>9525</xdr:rowOff>
    </xdr:to>
    <xdr:cxnSp macro="">
      <xdr:nvCxnSpPr>
        <xdr:cNvPr id="2" name="Straight Connector 1"/>
        <xdr:cNvCxnSpPr/>
      </xdr:nvCxnSpPr>
      <xdr:spPr>
        <a:xfrm flipV="1">
          <a:off x="447675" y="628650"/>
          <a:ext cx="2114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2;i&#7879;n%20Th&#225;ng%2011.2020/B&#7843;ng%20ch&#7881;%20s&#7889;%20&#273;i&#7879;n%20th&#225;ng%20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số điện Tháng 10,2020 "/>
      <sheetName val="Bảng số điện Tháng 11,2020 "/>
      <sheetName val="Bảng số điện Tháng 11,2020  xóa"/>
    </sheetNames>
    <sheetDataSet>
      <sheetData sheetId="0">
        <row r="10">
          <cell r="D10">
            <v>814</v>
          </cell>
        </row>
        <row r="11">
          <cell r="D11">
            <v>626</v>
          </cell>
        </row>
        <row r="12">
          <cell r="D12">
            <v>647</v>
          </cell>
        </row>
        <row r="13">
          <cell r="D13">
            <v>640</v>
          </cell>
        </row>
        <row r="14">
          <cell r="D14">
            <v>541</v>
          </cell>
        </row>
        <row r="15">
          <cell r="D15">
            <v>510</v>
          </cell>
        </row>
        <row r="16">
          <cell r="D16">
            <v>794</v>
          </cell>
        </row>
        <row r="17">
          <cell r="D17">
            <v>929</v>
          </cell>
        </row>
        <row r="18">
          <cell r="D18">
            <v>629</v>
          </cell>
        </row>
        <row r="19">
          <cell r="D19">
            <v>473</v>
          </cell>
        </row>
        <row r="20">
          <cell r="D20">
            <v>349</v>
          </cell>
        </row>
        <row r="21">
          <cell r="D21">
            <v>608</v>
          </cell>
        </row>
        <row r="22">
          <cell r="D22">
            <v>439</v>
          </cell>
        </row>
        <row r="23">
          <cell r="D23">
            <v>1484</v>
          </cell>
        </row>
        <row r="24">
          <cell r="D24">
            <v>701</v>
          </cell>
        </row>
        <row r="25">
          <cell r="D25">
            <v>566</v>
          </cell>
        </row>
        <row r="26">
          <cell r="D26">
            <v>634</v>
          </cell>
        </row>
        <row r="27">
          <cell r="D27">
            <v>698</v>
          </cell>
        </row>
        <row r="28">
          <cell r="D28">
            <v>955</v>
          </cell>
        </row>
        <row r="29">
          <cell r="D29">
            <v>816</v>
          </cell>
        </row>
        <row r="30">
          <cell r="D30">
            <v>455</v>
          </cell>
        </row>
        <row r="31">
          <cell r="D31">
            <v>670</v>
          </cell>
        </row>
        <row r="32">
          <cell r="D32">
            <v>680</v>
          </cell>
        </row>
        <row r="33">
          <cell r="D33">
            <v>537</v>
          </cell>
        </row>
        <row r="34">
          <cell r="D34">
            <v>341</v>
          </cell>
        </row>
        <row r="35">
          <cell r="D35">
            <v>499</v>
          </cell>
        </row>
        <row r="36">
          <cell r="D36">
            <v>462</v>
          </cell>
        </row>
        <row r="37">
          <cell r="D37">
            <v>562</v>
          </cell>
        </row>
        <row r="38">
          <cell r="D38">
            <v>430</v>
          </cell>
        </row>
        <row r="39">
          <cell r="D39">
            <v>464</v>
          </cell>
        </row>
        <row r="40">
          <cell r="D40">
            <v>496</v>
          </cell>
        </row>
        <row r="41">
          <cell r="D41">
            <v>460</v>
          </cell>
        </row>
        <row r="42">
          <cell r="D42">
            <v>672</v>
          </cell>
        </row>
        <row r="43">
          <cell r="D43">
            <v>876</v>
          </cell>
        </row>
        <row r="44">
          <cell r="D44">
            <v>860</v>
          </cell>
        </row>
        <row r="45">
          <cell r="D45">
            <v>1108</v>
          </cell>
        </row>
        <row r="46">
          <cell r="D46">
            <v>598</v>
          </cell>
        </row>
        <row r="47">
          <cell r="D47">
            <v>821</v>
          </cell>
        </row>
        <row r="48">
          <cell r="D48">
            <v>857</v>
          </cell>
        </row>
        <row r="49">
          <cell r="D49">
            <v>451</v>
          </cell>
        </row>
        <row r="50">
          <cell r="D50">
            <v>830</v>
          </cell>
        </row>
        <row r="51">
          <cell r="D51">
            <v>882</v>
          </cell>
        </row>
        <row r="52">
          <cell r="D52">
            <v>737</v>
          </cell>
        </row>
        <row r="53">
          <cell r="D53">
            <v>520</v>
          </cell>
        </row>
        <row r="54">
          <cell r="D54">
            <v>645</v>
          </cell>
        </row>
        <row r="55">
          <cell r="D55">
            <v>593</v>
          </cell>
        </row>
        <row r="56">
          <cell r="D56">
            <v>723</v>
          </cell>
        </row>
        <row r="57">
          <cell r="D57">
            <v>566</v>
          </cell>
        </row>
        <row r="58">
          <cell r="D58">
            <v>653</v>
          </cell>
        </row>
        <row r="59">
          <cell r="D59">
            <v>489</v>
          </cell>
        </row>
        <row r="60">
          <cell r="D60">
            <v>829</v>
          </cell>
        </row>
        <row r="61">
          <cell r="D61">
            <v>320</v>
          </cell>
        </row>
        <row r="62">
          <cell r="D62">
            <v>546</v>
          </cell>
        </row>
        <row r="63">
          <cell r="D63">
            <v>900</v>
          </cell>
        </row>
        <row r="64">
          <cell r="D64">
            <v>701</v>
          </cell>
        </row>
        <row r="65">
          <cell r="D65">
            <v>1058</v>
          </cell>
        </row>
        <row r="66">
          <cell r="D66">
            <v>493</v>
          </cell>
        </row>
        <row r="67">
          <cell r="D67">
            <v>835</v>
          </cell>
        </row>
        <row r="68">
          <cell r="D68">
            <v>619</v>
          </cell>
        </row>
        <row r="69">
          <cell r="D69">
            <v>664</v>
          </cell>
        </row>
        <row r="70">
          <cell r="D70">
            <v>773</v>
          </cell>
        </row>
        <row r="71">
          <cell r="D71">
            <v>662</v>
          </cell>
        </row>
        <row r="73">
          <cell r="D73">
            <v>685</v>
          </cell>
        </row>
        <row r="74">
          <cell r="D74">
            <v>456</v>
          </cell>
        </row>
        <row r="75">
          <cell r="D75">
            <v>562</v>
          </cell>
        </row>
        <row r="76">
          <cell r="D76">
            <v>567</v>
          </cell>
        </row>
        <row r="77">
          <cell r="D77">
            <v>683</v>
          </cell>
        </row>
        <row r="78">
          <cell r="D78">
            <v>618</v>
          </cell>
        </row>
        <row r="79">
          <cell r="D79">
            <v>371</v>
          </cell>
        </row>
        <row r="80">
          <cell r="D80">
            <v>666</v>
          </cell>
        </row>
        <row r="81">
          <cell r="D81">
            <v>408</v>
          </cell>
        </row>
        <row r="82">
          <cell r="D82">
            <v>487</v>
          </cell>
        </row>
        <row r="83">
          <cell r="D83">
            <v>283</v>
          </cell>
        </row>
        <row r="84">
          <cell r="D84">
            <v>633</v>
          </cell>
        </row>
        <row r="85">
          <cell r="D85">
            <v>334</v>
          </cell>
        </row>
        <row r="86">
          <cell r="D86">
            <v>468</v>
          </cell>
        </row>
        <row r="87">
          <cell r="D87">
            <v>646</v>
          </cell>
        </row>
        <row r="88">
          <cell r="D88">
            <v>358</v>
          </cell>
        </row>
        <row r="89">
          <cell r="D89">
            <v>485</v>
          </cell>
        </row>
        <row r="90">
          <cell r="D90">
            <v>475</v>
          </cell>
        </row>
        <row r="91">
          <cell r="D91">
            <v>451</v>
          </cell>
        </row>
        <row r="92">
          <cell r="D92">
            <v>731</v>
          </cell>
        </row>
        <row r="93">
          <cell r="D93">
            <v>462</v>
          </cell>
        </row>
        <row r="94">
          <cell r="D94">
            <v>367</v>
          </cell>
        </row>
        <row r="95">
          <cell r="D95">
            <v>468</v>
          </cell>
        </row>
        <row r="96">
          <cell r="D96">
            <v>666</v>
          </cell>
        </row>
        <row r="97">
          <cell r="D97">
            <v>563</v>
          </cell>
        </row>
        <row r="98">
          <cell r="D98">
            <v>435</v>
          </cell>
        </row>
        <row r="99">
          <cell r="D99">
            <v>741</v>
          </cell>
        </row>
        <row r="100">
          <cell r="D100">
            <v>520</v>
          </cell>
        </row>
        <row r="101">
          <cell r="D101">
            <v>437</v>
          </cell>
        </row>
        <row r="102">
          <cell r="D102">
            <v>601</v>
          </cell>
        </row>
        <row r="103">
          <cell r="D103">
            <v>510</v>
          </cell>
        </row>
        <row r="104">
          <cell r="D104">
            <v>572</v>
          </cell>
        </row>
        <row r="105">
          <cell r="D105">
            <v>586</v>
          </cell>
        </row>
        <row r="106">
          <cell r="D106">
            <v>428</v>
          </cell>
        </row>
        <row r="107">
          <cell r="D107">
            <v>510</v>
          </cell>
        </row>
        <row r="108">
          <cell r="D108">
            <v>425</v>
          </cell>
        </row>
        <row r="109">
          <cell r="D109">
            <v>272</v>
          </cell>
        </row>
        <row r="110">
          <cell r="D110">
            <v>461</v>
          </cell>
        </row>
        <row r="111">
          <cell r="D111">
            <v>348</v>
          </cell>
        </row>
        <row r="112">
          <cell r="D112">
            <v>500</v>
          </cell>
        </row>
        <row r="113">
          <cell r="D113">
            <v>290</v>
          </cell>
        </row>
        <row r="114">
          <cell r="D114">
            <v>167</v>
          </cell>
        </row>
        <row r="115">
          <cell r="D115">
            <v>574</v>
          </cell>
        </row>
        <row r="116">
          <cell r="D116">
            <v>178</v>
          </cell>
        </row>
        <row r="117">
          <cell r="D117">
            <v>397</v>
          </cell>
        </row>
        <row r="118">
          <cell r="D118">
            <v>180</v>
          </cell>
        </row>
        <row r="119">
          <cell r="D119">
            <v>386</v>
          </cell>
        </row>
        <row r="120">
          <cell r="D120">
            <v>686</v>
          </cell>
        </row>
        <row r="121">
          <cell r="D121">
            <v>366</v>
          </cell>
        </row>
        <row r="122">
          <cell r="D122">
            <v>704</v>
          </cell>
        </row>
        <row r="123">
          <cell r="D123">
            <v>136</v>
          </cell>
        </row>
        <row r="124">
          <cell r="D124">
            <v>208</v>
          </cell>
        </row>
        <row r="125">
          <cell r="D125">
            <v>148</v>
          </cell>
        </row>
        <row r="126">
          <cell r="D126">
            <v>107</v>
          </cell>
        </row>
        <row r="127">
          <cell r="D127">
            <v>167</v>
          </cell>
        </row>
        <row r="128">
          <cell r="D128">
            <v>67</v>
          </cell>
        </row>
        <row r="129">
          <cell r="D129">
            <v>150</v>
          </cell>
        </row>
        <row r="131">
          <cell r="D131">
            <v>133</v>
          </cell>
        </row>
        <row r="132">
          <cell r="D132">
            <v>224</v>
          </cell>
        </row>
        <row r="133">
          <cell r="D133">
            <v>132</v>
          </cell>
        </row>
        <row r="134">
          <cell r="D134">
            <v>142</v>
          </cell>
        </row>
        <row r="135">
          <cell r="D135">
            <v>175</v>
          </cell>
        </row>
        <row r="136">
          <cell r="D136">
            <v>148</v>
          </cell>
        </row>
        <row r="137">
          <cell r="D137">
            <v>159</v>
          </cell>
        </row>
        <row r="138">
          <cell r="D138">
            <v>132</v>
          </cell>
        </row>
        <row r="139">
          <cell r="D139">
            <v>164</v>
          </cell>
        </row>
        <row r="140">
          <cell r="D140">
            <v>70</v>
          </cell>
        </row>
        <row r="141">
          <cell r="D141">
            <v>142</v>
          </cell>
        </row>
        <row r="142">
          <cell r="D142">
            <v>224</v>
          </cell>
        </row>
        <row r="143">
          <cell r="D143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workbookViewId="0">
      <selection activeCell="L13" sqref="L13"/>
    </sheetView>
  </sheetViews>
  <sheetFormatPr defaultRowHeight="15" x14ac:dyDescent="0.25"/>
  <cols>
    <col min="1" max="1" width="7.5703125" customWidth="1"/>
    <col min="2" max="2" width="15" customWidth="1"/>
    <col min="3" max="3" width="11.5703125" style="50" customWidth="1"/>
    <col min="4" max="4" width="12" customWidth="1"/>
    <col min="5" max="5" width="18.42578125" customWidth="1"/>
    <col min="6" max="6" width="13.85546875" customWidth="1"/>
    <col min="7" max="7" width="17.42578125" customWidth="1"/>
    <col min="8" max="8" width="12.42578125" customWidth="1"/>
    <col min="9" max="9" width="34" customWidth="1"/>
  </cols>
  <sheetData>
    <row r="1" spans="1:9" ht="16.5" x14ac:dyDescent="0.25">
      <c r="A1" s="1" t="s">
        <v>0</v>
      </c>
      <c r="B1" s="1"/>
      <c r="C1" s="1"/>
      <c r="D1" s="1"/>
      <c r="E1" s="2"/>
      <c r="F1" s="3" t="s">
        <v>1</v>
      </c>
      <c r="G1" s="3"/>
      <c r="H1" s="3"/>
      <c r="I1" s="3"/>
    </row>
    <row r="2" spans="1:9" ht="16.5" x14ac:dyDescent="0.25">
      <c r="A2" s="1" t="s">
        <v>2</v>
      </c>
      <c r="B2" s="1"/>
      <c r="C2" s="1"/>
      <c r="D2" s="1"/>
      <c r="E2" s="2"/>
      <c r="F2" s="4" t="s">
        <v>3</v>
      </c>
      <c r="G2" s="4"/>
      <c r="H2" s="4"/>
      <c r="I2" s="4"/>
    </row>
    <row r="3" spans="1:9" ht="16.5" x14ac:dyDescent="0.25">
      <c r="A3" s="3" t="s">
        <v>4</v>
      </c>
      <c r="B3" s="3"/>
      <c r="C3" s="3"/>
      <c r="D3" s="3"/>
      <c r="E3" s="5"/>
      <c r="F3" s="6"/>
      <c r="G3" s="7"/>
      <c r="H3" s="7"/>
      <c r="I3" s="7"/>
    </row>
    <row r="4" spans="1:9" ht="18.75" x14ac:dyDescent="0.3">
      <c r="A4" s="8"/>
      <c r="B4" s="8"/>
      <c r="C4" s="9"/>
      <c r="D4" s="8"/>
      <c r="E4" s="8"/>
      <c r="F4" s="10"/>
      <c r="G4" s="8"/>
      <c r="H4" s="8"/>
      <c r="I4" s="8"/>
    </row>
    <row r="5" spans="1:9" ht="18.75" x14ac:dyDescent="0.3">
      <c r="A5" s="11" t="s">
        <v>5</v>
      </c>
      <c r="B5" s="11"/>
      <c r="C5" s="11"/>
      <c r="D5" s="11"/>
      <c r="E5" s="11"/>
      <c r="F5" s="11"/>
      <c r="G5" s="11"/>
      <c r="H5" s="11"/>
      <c r="I5" s="11"/>
    </row>
    <row r="6" spans="1:9" ht="18.75" customHeight="1" x14ac:dyDescent="0.25">
      <c r="A6" s="12" t="s">
        <v>6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3" t="s">
        <v>7</v>
      </c>
      <c r="B7" s="13"/>
      <c r="C7" s="13"/>
      <c r="D7" s="13"/>
      <c r="E7" s="13"/>
      <c r="F7" s="13"/>
      <c r="G7" s="13"/>
      <c r="H7" s="13"/>
      <c r="I7" s="14"/>
    </row>
    <row r="8" spans="1:9" s="22" customFormat="1" ht="18.75" customHeight="1" x14ac:dyDescent="0.3">
      <c r="A8" s="15" t="s">
        <v>8</v>
      </c>
      <c r="B8" s="16" t="s">
        <v>9</v>
      </c>
      <c r="C8" s="17" t="s">
        <v>10</v>
      </c>
      <c r="D8" s="18"/>
      <c r="E8" s="19"/>
      <c r="F8" s="20" t="s">
        <v>11</v>
      </c>
      <c r="G8" s="21" t="s">
        <v>12</v>
      </c>
      <c r="H8" s="21" t="s">
        <v>13</v>
      </c>
      <c r="I8" s="21" t="s">
        <v>14</v>
      </c>
    </row>
    <row r="9" spans="1:9" s="22" customFormat="1" ht="43.5" customHeight="1" x14ac:dyDescent="0.3">
      <c r="A9" s="23"/>
      <c r="B9" s="24"/>
      <c r="C9" s="25" t="s">
        <v>15</v>
      </c>
      <c r="D9" s="26" t="s">
        <v>16</v>
      </c>
      <c r="E9" s="26" t="s">
        <v>17</v>
      </c>
      <c r="F9" s="27"/>
      <c r="G9" s="28"/>
      <c r="H9" s="29"/>
      <c r="I9" s="29"/>
    </row>
    <row r="10" spans="1:9" s="22" customFormat="1" ht="18.75" x14ac:dyDescent="0.3">
      <c r="A10" s="30">
        <v>1</v>
      </c>
      <c r="B10" s="30">
        <v>201</v>
      </c>
      <c r="C10" s="31">
        <f>'[1]Bảng số điện Tháng 10,2020 '!D10</f>
        <v>814</v>
      </c>
      <c r="D10" s="30">
        <v>1101</v>
      </c>
      <c r="E10" s="30">
        <f>D10-C10</f>
        <v>287</v>
      </c>
      <c r="F10" s="32">
        <v>2215.4</v>
      </c>
      <c r="G10" s="33">
        <f>E10*F10</f>
        <v>635819.80000000005</v>
      </c>
      <c r="H10" s="30">
        <v>8</v>
      </c>
      <c r="I10" s="30"/>
    </row>
    <row r="11" spans="1:9" s="22" customFormat="1" ht="18.75" x14ac:dyDescent="0.3">
      <c r="A11" s="34">
        <v>2</v>
      </c>
      <c r="B11" s="34">
        <v>202</v>
      </c>
      <c r="C11" s="35">
        <f>'[1]Bảng số điện Tháng 10,2020 '!D11</f>
        <v>626</v>
      </c>
      <c r="D11" s="34">
        <v>844</v>
      </c>
      <c r="E11" s="34">
        <f t="shared" ref="E11:E31" si="0">D11-C11</f>
        <v>218</v>
      </c>
      <c r="F11" s="36">
        <v>2215.4</v>
      </c>
      <c r="G11" s="37">
        <f t="shared" ref="G11:G74" si="1">E11*F11</f>
        <v>482957.2</v>
      </c>
      <c r="H11" s="34">
        <v>5</v>
      </c>
      <c r="I11" s="34"/>
    </row>
    <row r="12" spans="1:9" s="22" customFormat="1" ht="18.75" x14ac:dyDescent="0.3">
      <c r="A12" s="34">
        <v>3</v>
      </c>
      <c r="B12" s="34">
        <v>203</v>
      </c>
      <c r="C12" s="35">
        <f>'[1]Bảng số điện Tháng 10,2020 '!D12</f>
        <v>647</v>
      </c>
      <c r="D12" s="34">
        <v>854</v>
      </c>
      <c r="E12" s="34">
        <f t="shared" si="0"/>
        <v>207</v>
      </c>
      <c r="F12" s="36">
        <v>2215.4</v>
      </c>
      <c r="G12" s="37">
        <f t="shared" si="1"/>
        <v>458587.80000000005</v>
      </c>
      <c r="H12" s="34">
        <v>6</v>
      </c>
      <c r="I12" s="34"/>
    </row>
    <row r="13" spans="1:9" s="22" customFormat="1" ht="18.75" x14ac:dyDescent="0.3">
      <c r="A13" s="34">
        <v>4</v>
      </c>
      <c r="B13" s="34">
        <v>204</v>
      </c>
      <c r="C13" s="35">
        <f>'[1]Bảng số điện Tháng 10,2020 '!D13</f>
        <v>640</v>
      </c>
      <c r="D13" s="34">
        <v>776</v>
      </c>
      <c r="E13" s="34">
        <f t="shared" si="0"/>
        <v>136</v>
      </c>
      <c r="F13" s="36">
        <v>2215.4</v>
      </c>
      <c r="G13" s="37">
        <f t="shared" si="1"/>
        <v>301294.40000000002</v>
      </c>
      <c r="H13" s="34">
        <v>5</v>
      </c>
      <c r="I13" s="34"/>
    </row>
    <row r="14" spans="1:9" s="22" customFormat="1" ht="18.75" x14ac:dyDescent="0.3">
      <c r="A14" s="34">
        <v>5</v>
      </c>
      <c r="B14" s="34">
        <v>205</v>
      </c>
      <c r="C14" s="35">
        <f>'[1]Bảng số điện Tháng 10,2020 '!D14</f>
        <v>541</v>
      </c>
      <c r="D14" s="34">
        <v>796</v>
      </c>
      <c r="E14" s="34">
        <f t="shared" si="0"/>
        <v>255</v>
      </c>
      <c r="F14" s="36">
        <v>2215.4</v>
      </c>
      <c r="G14" s="37">
        <f t="shared" si="1"/>
        <v>564927</v>
      </c>
      <c r="H14" s="34">
        <v>6</v>
      </c>
      <c r="I14" s="34"/>
    </row>
    <row r="15" spans="1:9" s="22" customFormat="1" ht="18.75" x14ac:dyDescent="0.3">
      <c r="A15" s="34">
        <v>6</v>
      </c>
      <c r="B15" s="34">
        <v>206</v>
      </c>
      <c r="C15" s="35">
        <f>'[1]Bảng số điện Tháng 10,2020 '!D15</f>
        <v>510</v>
      </c>
      <c r="D15" s="34">
        <v>652</v>
      </c>
      <c r="E15" s="34">
        <f t="shared" si="0"/>
        <v>142</v>
      </c>
      <c r="F15" s="36">
        <v>2215.4</v>
      </c>
      <c r="G15" s="37">
        <f t="shared" si="1"/>
        <v>314586.8</v>
      </c>
      <c r="H15" s="34">
        <v>6</v>
      </c>
      <c r="I15" s="34"/>
    </row>
    <row r="16" spans="1:9" s="22" customFormat="1" ht="18.75" x14ac:dyDescent="0.3">
      <c r="A16" s="34">
        <v>7</v>
      </c>
      <c r="B16" s="34">
        <v>207</v>
      </c>
      <c r="C16" s="35">
        <f>'[1]Bảng số điện Tháng 10,2020 '!D16</f>
        <v>794</v>
      </c>
      <c r="D16" s="34">
        <v>1021</v>
      </c>
      <c r="E16" s="34">
        <f t="shared" si="0"/>
        <v>227</v>
      </c>
      <c r="F16" s="36">
        <v>2215.4</v>
      </c>
      <c r="G16" s="37">
        <f t="shared" si="1"/>
        <v>502895.80000000005</v>
      </c>
      <c r="H16" s="34">
        <v>6</v>
      </c>
      <c r="I16" s="34"/>
    </row>
    <row r="17" spans="1:9" s="38" customFormat="1" ht="18.75" x14ac:dyDescent="0.3">
      <c r="A17" s="34">
        <v>8</v>
      </c>
      <c r="B17" s="35">
        <v>208</v>
      </c>
      <c r="C17" s="35">
        <f>'[1]Bảng số điện Tháng 10,2020 '!D17</f>
        <v>929</v>
      </c>
      <c r="D17" s="35">
        <v>1235</v>
      </c>
      <c r="E17" s="35">
        <f t="shared" si="0"/>
        <v>306</v>
      </c>
      <c r="F17" s="36">
        <v>2215.4</v>
      </c>
      <c r="G17" s="37">
        <f t="shared" si="1"/>
        <v>677912.4</v>
      </c>
      <c r="H17" s="35">
        <v>6</v>
      </c>
      <c r="I17" s="35"/>
    </row>
    <row r="18" spans="1:9" s="22" customFormat="1" ht="18.75" x14ac:dyDescent="0.3">
      <c r="A18" s="34">
        <v>9</v>
      </c>
      <c r="B18" s="34">
        <v>209</v>
      </c>
      <c r="C18" s="35">
        <f>'[1]Bảng số điện Tháng 10,2020 '!D18</f>
        <v>629</v>
      </c>
      <c r="D18" s="34">
        <v>811</v>
      </c>
      <c r="E18" s="34">
        <f t="shared" si="0"/>
        <v>182</v>
      </c>
      <c r="F18" s="36">
        <v>2215.4</v>
      </c>
      <c r="G18" s="37">
        <f t="shared" si="1"/>
        <v>403202.8</v>
      </c>
      <c r="H18" s="34">
        <v>4</v>
      </c>
      <c r="I18" s="34"/>
    </row>
    <row r="19" spans="1:9" s="22" customFormat="1" ht="18.75" x14ac:dyDescent="0.3">
      <c r="A19" s="34">
        <v>10</v>
      </c>
      <c r="B19" s="34">
        <v>210</v>
      </c>
      <c r="C19" s="35">
        <f>'[1]Bảng số điện Tháng 10,2020 '!D19</f>
        <v>473</v>
      </c>
      <c r="D19" s="34">
        <v>571</v>
      </c>
      <c r="E19" s="34">
        <f t="shared" si="0"/>
        <v>98</v>
      </c>
      <c r="F19" s="36">
        <v>2215.4</v>
      </c>
      <c r="G19" s="37">
        <f t="shared" si="1"/>
        <v>217109.2</v>
      </c>
      <c r="H19" s="34">
        <v>4</v>
      </c>
      <c r="I19" s="34"/>
    </row>
    <row r="20" spans="1:9" s="22" customFormat="1" ht="18.75" x14ac:dyDescent="0.3">
      <c r="A20" s="34">
        <v>11</v>
      </c>
      <c r="B20" s="34">
        <v>211</v>
      </c>
      <c r="C20" s="35">
        <f>'[1]Bảng số điện Tháng 10,2020 '!D20</f>
        <v>349</v>
      </c>
      <c r="D20" s="34">
        <v>435</v>
      </c>
      <c r="E20" s="34">
        <f t="shared" si="0"/>
        <v>86</v>
      </c>
      <c r="F20" s="36">
        <v>2215.4</v>
      </c>
      <c r="G20" s="37">
        <f t="shared" si="1"/>
        <v>190524.4</v>
      </c>
      <c r="H20" s="34">
        <v>4</v>
      </c>
      <c r="I20" s="34"/>
    </row>
    <row r="21" spans="1:9" s="22" customFormat="1" ht="18.75" x14ac:dyDescent="0.3">
      <c r="A21" s="34">
        <v>12</v>
      </c>
      <c r="B21" s="34">
        <v>213</v>
      </c>
      <c r="C21" s="35">
        <f>'[1]Bảng số điện Tháng 10,2020 '!D21</f>
        <v>608</v>
      </c>
      <c r="D21" s="34">
        <v>917</v>
      </c>
      <c r="E21" s="34">
        <f t="shared" si="0"/>
        <v>309</v>
      </c>
      <c r="F21" s="36">
        <v>2215.4</v>
      </c>
      <c r="G21" s="37">
        <f t="shared" si="1"/>
        <v>684558.6</v>
      </c>
      <c r="H21" s="34">
        <v>7</v>
      </c>
      <c r="I21" s="34"/>
    </row>
    <row r="22" spans="1:9" s="22" customFormat="1" ht="18.75" x14ac:dyDescent="0.3">
      <c r="A22" s="34">
        <v>13</v>
      </c>
      <c r="B22" s="34">
        <v>214</v>
      </c>
      <c r="C22" s="35">
        <f>'[1]Bảng số điện Tháng 10,2020 '!D22</f>
        <v>439</v>
      </c>
      <c r="D22" s="34">
        <v>593</v>
      </c>
      <c r="E22" s="34">
        <f t="shared" si="0"/>
        <v>154</v>
      </c>
      <c r="F22" s="36">
        <v>2215.4</v>
      </c>
      <c r="G22" s="37">
        <f t="shared" si="1"/>
        <v>341171.60000000003</v>
      </c>
      <c r="H22" s="34">
        <v>5</v>
      </c>
      <c r="I22" s="34"/>
    </row>
    <row r="23" spans="1:9" s="22" customFormat="1" ht="18.75" x14ac:dyDescent="0.3">
      <c r="A23" s="34">
        <v>14</v>
      </c>
      <c r="B23" s="34">
        <v>216</v>
      </c>
      <c r="C23" s="35">
        <f>'[1]Bảng số điện Tháng 10,2020 '!D23</f>
        <v>1484</v>
      </c>
      <c r="D23" s="34">
        <v>1819</v>
      </c>
      <c r="E23" s="34">
        <f t="shared" si="0"/>
        <v>335</v>
      </c>
      <c r="F23" s="36">
        <v>2215.4</v>
      </c>
      <c r="G23" s="37">
        <f t="shared" si="1"/>
        <v>742159</v>
      </c>
      <c r="H23" s="34">
        <v>5</v>
      </c>
      <c r="I23" s="34"/>
    </row>
    <row r="24" spans="1:9" s="22" customFormat="1" ht="18.75" x14ac:dyDescent="0.3">
      <c r="A24" s="34">
        <v>15</v>
      </c>
      <c r="B24" s="34">
        <v>218</v>
      </c>
      <c r="C24" s="35">
        <f>'[1]Bảng số điện Tháng 10,2020 '!D24</f>
        <v>701</v>
      </c>
      <c r="D24" s="34">
        <v>745</v>
      </c>
      <c r="E24" s="34">
        <f t="shared" si="0"/>
        <v>44</v>
      </c>
      <c r="F24" s="36">
        <v>2215.4</v>
      </c>
      <c r="G24" s="37">
        <f t="shared" si="1"/>
        <v>97477.6</v>
      </c>
      <c r="H24" s="34">
        <v>3</v>
      </c>
      <c r="I24" s="34"/>
    </row>
    <row r="25" spans="1:9" s="22" customFormat="1" ht="18.75" x14ac:dyDescent="0.3">
      <c r="A25" s="34">
        <v>16</v>
      </c>
      <c r="B25" s="34">
        <v>220</v>
      </c>
      <c r="C25" s="35">
        <f>'[1]Bảng số điện Tháng 10,2020 '!D25</f>
        <v>566</v>
      </c>
      <c r="D25" s="34">
        <v>779</v>
      </c>
      <c r="E25" s="34">
        <f t="shared" si="0"/>
        <v>213</v>
      </c>
      <c r="F25" s="36">
        <v>2215.4</v>
      </c>
      <c r="G25" s="37">
        <f t="shared" si="1"/>
        <v>471880.2</v>
      </c>
      <c r="H25" s="34">
        <v>5</v>
      </c>
      <c r="I25" s="34"/>
    </row>
    <row r="26" spans="1:9" s="22" customFormat="1" ht="18.75" x14ac:dyDescent="0.3">
      <c r="A26" s="34">
        <v>17</v>
      </c>
      <c r="B26" s="34">
        <v>221</v>
      </c>
      <c r="C26" s="35">
        <f>'[1]Bảng số điện Tháng 10,2020 '!D26</f>
        <v>634</v>
      </c>
      <c r="D26" s="34">
        <v>818</v>
      </c>
      <c r="E26" s="34">
        <f t="shared" si="0"/>
        <v>184</v>
      </c>
      <c r="F26" s="36">
        <v>2215.4</v>
      </c>
      <c r="G26" s="37">
        <f t="shared" si="1"/>
        <v>407633.60000000003</v>
      </c>
      <c r="H26" s="34">
        <v>6</v>
      </c>
      <c r="I26" s="34"/>
    </row>
    <row r="27" spans="1:9" s="22" customFormat="1" ht="18.75" x14ac:dyDescent="0.3">
      <c r="A27" s="34">
        <v>18</v>
      </c>
      <c r="B27" s="34">
        <v>222</v>
      </c>
      <c r="C27" s="35">
        <f>'[1]Bảng số điện Tháng 10,2020 '!D27</f>
        <v>698</v>
      </c>
      <c r="D27" s="34">
        <v>851</v>
      </c>
      <c r="E27" s="34">
        <f t="shared" si="0"/>
        <v>153</v>
      </c>
      <c r="F27" s="36">
        <v>2215.4</v>
      </c>
      <c r="G27" s="37">
        <f t="shared" si="1"/>
        <v>338956.2</v>
      </c>
      <c r="H27" s="34">
        <v>6</v>
      </c>
      <c r="I27" s="34"/>
    </row>
    <row r="28" spans="1:9" s="22" customFormat="1" ht="18.75" x14ac:dyDescent="0.3">
      <c r="A28" s="34">
        <v>19</v>
      </c>
      <c r="B28" s="34">
        <v>223</v>
      </c>
      <c r="C28" s="35">
        <f>'[1]Bảng số điện Tháng 10,2020 '!D28</f>
        <v>955</v>
      </c>
      <c r="D28" s="34">
        <v>1204</v>
      </c>
      <c r="E28" s="34">
        <f t="shared" si="0"/>
        <v>249</v>
      </c>
      <c r="F28" s="36">
        <v>2215.4</v>
      </c>
      <c r="G28" s="37">
        <f t="shared" si="1"/>
        <v>551634.6</v>
      </c>
      <c r="H28" s="34">
        <v>6</v>
      </c>
      <c r="I28" s="34"/>
    </row>
    <row r="29" spans="1:9" s="22" customFormat="1" ht="18.75" x14ac:dyDescent="0.3">
      <c r="A29" s="34">
        <v>20</v>
      </c>
      <c r="B29" s="34">
        <v>225</v>
      </c>
      <c r="C29" s="35">
        <f>'[1]Bảng số điện Tháng 10,2020 '!D29</f>
        <v>816</v>
      </c>
      <c r="D29" s="34">
        <v>1126</v>
      </c>
      <c r="E29" s="34">
        <f t="shared" si="0"/>
        <v>310</v>
      </c>
      <c r="F29" s="36">
        <v>2215.4</v>
      </c>
      <c r="G29" s="37">
        <f t="shared" si="1"/>
        <v>686774</v>
      </c>
      <c r="H29" s="34">
        <v>5</v>
      </c>
      <c r="I29" s="34"/>
    </row>
    <row r="30" spans="1:9" s="22" customFormat="1" ht="18.75" x14ac:dyDescent="0.3">
      <c r="A30" s="34">
        <v>21</v>
      </c>
      <c r="B30" s="34">
        <v>227</v>
      </c>
      <c r="C30" s="35">
        <f>'[1]Bảng số điện Tháng 10,2020 '!D30</f>
        <v>455</v>
      </c>
      <c r="D30" s="34">
        <v>561</v>
      </c>
      <c r="E30" s="34">
        <f t="shared" si="0"/>
        <v>106</v>
      </c>
      <c r="F30" s="36">
        <v>2215.4</v>
      </c>
      <c r="G30" s="37">
        <f t="shared" si="1"/>
        <v>234832.40000000002</v>
      </c>
      <c r="H30" s="34">
        <v>6</v>
      </c>
      <c r="I30" s="34"/>
    </row>
    <row r="31" spans="1:9" s="22" customFormat="1" ht="18.75" x14ac:dyDescent="0.3">
      <c r="A31" s="34">
        <v>22</v>
      </c>
      <c r="B31" s="34">
        <v>229</v>
      </c>
      <c r="C31" s="35">
        <f>'[1]Bảng số điện Tháng 10,2020 '!D31</f>
        <v>670</v>
      </c>
      <c r="D31" s="34">
        <v>868</v>
      </c>
      <c r="E31" s="34">
        <f t="shared" si="0"/>
        <v>198</v>
      </c>
      <c r="F31" s="36">
        <v>2215.4</v>
      </c>
      <c r="G31" s="37">
        <f t="shared" si="1"/>
        <v>438649.2</v>
      </c>
      <c r="H31" s="34">
        <v>6</v>
      </c>
      <c r="I31" s="34"/>
    </row>
    <row r="32" spans="1:9" s="38" customFormat="1" ht="18.75" x14ac:dyDescent="0.3">
      <c r="A32" s="34">
        <v>23</v>
      </c>
      <c r="B32" s="35">
        <v>301</v>
      </c>
      <c r="C32" s="35">
        <f>'[1]Bảng số điện Tháng 10,2020 '!D32</f>
        <v>680</v>
      </c>
      <c r="D32" s="35">
        <v>812</v>
      </c>
      <c r="E32" s="35">
        <f>D32-C32</f>
        <v>132</v>
      </c>
      <c r="F32" s="36">
        <v>2215.4</v>
      </c>
      <c r="G32" s="37">
        <f t="shared" si="1"/>
        <v>292432.8</v>
      </c>
      <c r="H32" s="35">
        <v>6</v>
      </c>
      <c r="I32" s="35"/>
    </row>
    <row r="33" spans="1:9" s="22" customFormat="1" ht="18.75" x14ac:dyDescent="0.3">
      <c r="A33" s="34">
        <v>24</v>
      </c>
      <c r="B33" s="34">
        <v>302</v>
      </c>
      <c r="C33" s="35">
        <f>'[1]Bảng số điện Tháng 10,2020 '!D33</f>
        <v>537</v>
      </c>
      <c r="D33" s="34">
        <v>778</v>
      </c>
      <c r="E33" s="34">
        <f t="shared" ref="E33:E58" si="2">D33-C33</f>
        <v>241</v>
      </c>
      <c r="F33" s="36">
        <v>2215.4</v>
      </c>
      <c r="G33" s="37">
        <f t="shared" si="1"/>
        <v>533911.4</v>
      </c>
      <c r="H33" s="34">
        <v>6</v>
      </c>
      <c r="I33" s="34"/>
    </row>
    <row r="34" spans="1:9" s="22" customFormat="1" ht="18.75" x14ac:dyDescent="0.3">
      <c r="A34" s="34">
        <v>25</v>
      </c>
      <c r="B34" s="34">
        <v>303</v>
      </c>
      <c r="C34" s="35">
        <f>'[1]Bảng số điện Tháng 10,2020 '!D34</f>
        <v>341</v>
      </c>
      <c r="D34" s="34">
        <v>487</v>
      </c>
      <c r="E34" s="34">
        <f t="shared" si="2"/>
        <v>146</v>
      </c>
      <c r="F34" s="36">
        <v>2215.4</v>
      </c>
      <c r="G34" s="37">
        <f t="shared" si="1"/>
        <v>323448.40000000002</v>
      </c>
      <c r="H34" s="34">
        <v>6</v>
      </c>
      <c r="I34" s="34"/>
    </row>
    <row r="35" spans="1:9" s="22" customFormat="1" ht="18.75" x14ac:dyDescent="0.3">
      <c r="A35" s="34">
        <v>26</v>
      </c>
      <c r="B35" s="35">
        <v>304</v>
      </c>
      <c r="C35" s="35">
        <f>'[1]Bảng số điện Tháng 10,2020 '!D35</f>
        <v>499</v>
      </c>
      <c r="D35" s="35">
        <v>654</v>
      </c>
      <c r="E35" s="34">
        <f t="shared" si="2"/>
        <v>155</v>
      </c>
      <c r="F35" s="36">
        <v>2215.4</v>
      </c>
      <c r="G35" s="37">
        <f t="shared" si="1"/>
        <v>343387</v>
      </c>
      <c r="H35" s="35">
        <v>4</v>
      </c>
      <c r="I35" s="35"/>
    </row>
    <row r="36" spans="1:9" s="22" customFormat="1" ht="18.75" x14ac:dyDescent="0.3">
      <c r="A36" s="34">
        <v>27</v>
      </c>
      <c r="B36" s="34">
        <v>305</v>
      </c>
      <c r="C36" s="35">
        <f>'[1]Bảng số điện Tháng 10,2020 '!D36</f>
        <v>462</v>
      </c>
      <c r="D36" s="34">
        <v>548</v>
      </c>
      <c r="E36" s="34">
        <f t="shared" si="2"/>
        <v>86</v>
      </c>
      <c r="F36" s="36">
        <v>2215.4</v>
      </c>
      <c r="G36" s="37">
        <f t="shared" si="1"/>
        <v>190524.4</v>
      </c>
      <c r="H36" s="34">
        <v>1</v>
      </c>
      <c r="I36" s="34"/>
    </row>
    <row r="37" spans="1:9" s="22" customFormat="1" ht="18.75" x14ac:dyDescent="0.3">
      <c r="A37" s="34">
        <v>28</v>
      </c>
      <c r="B37" s="34">
        <v>306</v>
      </c>
      <c r="C37" s="35">
        <f>'[1]Bảng số điện Tháng 10,2020 '!D37</f>
        <v>562</v>
      </c>
      <c r="D37" s="34">
        <v>746</v>
      </c>
      <c r="E37" s="34">
        <f t="shared" si="2"/>
        <v>184</v>
      </c>
      <c r="F37" s="36">
        <v>2215.4</v>
      </c>
      <c r="G37" s="37">
        <f t="shared" si="1"/>
        <v>407633.60000000003</v>
      </c>
      <c r="H37" s="34">
        <v>4</v>
      </c>
      <c r="I37" s="34"/>
    </row>
    <row r="38" spans="1:9" s="22" customFormat="1" ht="18.75" x14ac:dyDescent="0.3">
      <c r="A38" s="34">
        <v>29</v>
      </c>
      <c r="B38" s="34">
        <v>307</v>
      </c>
      <c r="C38" s="35">
        <f>'[1]Bảng số điện Tháng 10,2020 '!D38</f>
        <v>430</v>
      </c>
      <c r="D38" s="34">
        <v>462</v>
      </c>
      <c r="E38" s="34">
        <f t="shared" si="2"/>
        <v>32</v>
      </c>
      <c r="F38" s="36">
        <v>2215.4</v>
      </c>
      <c r="G38" s="37">
        <f t="shared" si="1"/>
        <v>70892.800000000003</v>
      </c>
      <c r="H38" s="34">
        <v>3</v>
      </c>
      <c r="I38" s="34"/>
    </row>
    <row r="39" spans="1:9" s="22" customFormat="1" ht="18.75" x14ac:dyDescent="0.3">
      <c r="A39" s="34">
        <v>30</v>
      </c>
      <c r="B39" s="34">
        <v>308</v>
      </c>
      <c r="C39" s="35">
        <f>'[1]Bảng số điện Tháng 10,2020 '!D39</f>
        <v>464</v>
      </c>
      <c r="D39" s="34">
        <v>573</v>
      </c>
      <c r="E39" s="34">
        <f t="shared" si="2"/>
        <v>109</v>
      </c>
      <c r="F39" s="36">
        <v>2215.4</v>
      </c>
      <c r="G39" s="37">
        <f t="shared" si="1"/>
        <v>241478.6</v>
      </c>
      <c r="H39" s="34">
        <v>2</v>
      </c>
      <c r="I39" s="34"/>
    </row>
    <row r="40" spans="1:9" s="22" customFormat="1" ht="18.75" x14ac:dyDescent="0.3">
      <c r="A40" s="34">
        <v>31</v>
      </c>
      <c r="B40" s="35">
        <v>309</v>
      </c>
      <c r="C40" s="35">
        <f>'[1]Bảng số điện Tháng 10,2020 '!D40</f>
        <v>496</v>
      </c>
      <c r="D40" s="35">
        <v>730</v>
      </c>
      <c r="E40" s="34">
        <f t="shared" si="2"/>
        <v>234</v>
      </c>
      <c r="F40" s="36">
        <v>2215.4</v>
      </c>
      <c r="G40" s="37">
        <f t="shared" si="1"/>
        <v>518403.60000000003</v>
      </c>
      <c r="H40" s="35">
        <v>5</v>
      </c>
      <c r="I40" s="35"/>
    </row>
    <row r="41" spans="1:9" s="22" customFormat="1" ht="18.75" x14ac:dyDescent="0.3">
      <c r="A41" s="34">
        <v>32</v>
      </c>
      <c r="B41" s="35">
        <v>310</v>
      </c>
      <c r="C41" s="35">
        <f>'[1]Bảng số điện Tháng 10,2020 '!D41</f>
        <v>460</v>
      </c>
      <c r="D41" s="35">
        <v>584</v>
      </c>
      <c r="E41" s="34">
        <f t="shared" si="2"/>
        <v>124</v>
      </c>
      <c r="F41" s="36">
        <v>2215.4</v>
      </c>
      <c r="G41" s="37">
        <f t="shared" si="1"/>
        <v>274709.60000000003</v>
      </c>
      <c r="H41" s="35">
        <v>5</v>
      </c>
      <c r="I41" s="35"/>
    </row>
    <row r="42" spans="1:9" s="22" customFormat="1" ht="18.75" x14ac:dyDescent="0.3">
      <c r="A42" s="34">
        <v>33</v>
      </c>
      <c r="B42" s="35">
        <v>311</v>
      </c>
      <c r="C42" s="35">
        <f>'[1]Bảng số điện Tháng 10,2020 '!D42</f>
        <v>672</v>
      </c>
      <c r="D42" s="35">
        <v>843</v>
      </c>
      <c r="E42" s="34">
        <f t="shared" si="2"/>
        <v>171</v>
      </c>
      <c r="F42" s="36">
        <v>2215.4</v>
      </c>
      <c r="G42" s="37">
        <f t="shared" si="1"/>
        <v>378833.4</v>
      </c>
      <c r="H42" s="35">
        <v>6</v>
      </c>
      <c r="I42" s="35"/>
    </row>
    <row r="43" spans="1:9" s="22" customFormat="1" ht="18.75" x14ac:dyDescent="0.3">
      <c r="A43" s="34">
        <v>34</v>
      </c>
      <c r="B43" s="35">
        <v>312</v>
      </c>
      <c r="C43" s="35">
        <f>'[1]Bảng số điện Tháng 10,2020 '!D43</f>
        <v>876</v>
      </c>
      <c r="D43" s="35">
        <v>1146</v>
      </c>
      <c r="E43" s="34">
        <f t="shared" si="2"/>
        <v>270</v>
      </c>
      <c r="F43" s="36">
        <v>2215.4</v>
      </c>
      <c r="G43" s="37">
        <f t="shared" si="1"/>
        <v>598158</v>
      </c>
      <c r="H43" s="35">
        <v>6</v>
      </c>
      <c r="I43" s="35"/>
    </row>
    <row r="44" spans="1:9" s="22" customFormat="1" ht="18.75" x14ac:dyDescent="0.3">
      <c r="A44" s="34">
        <v>35</v>
      </c>
      <c r="B44" s="35">
        <v>313</v>
      </c>
      <c r="C44" s="35">
        <f>'[1]Bảng số điện Tháng 10,2020 '!D44</f>
        <v>860</v>
      </c>
      <c r="D44" s="35">
        <v>1179</v>
      </c>
      <c r="E44" s="34">
        <f t="shared" si="2"/>
        <v>319</v>
      </c>
      <c r="F44" s="36">
        <v>2215.4</v>
      </c>
      <c r="G44" s="37">
        <f t="shared" si="1"/>
        <v>706712.6</v>
      </c>
      <c r="H44" s="35">
        <v>8</v>
      </c>
      <c r="I44" s="35"/>
    </row>
    <row r="45" spans="1:9" s="22" customFormat="1" ht="18.75" x14ac:dyDescent="0.3">
      <c r="A45" s="34">
        <v>36</v>
      </c>
      <c r="B45" s="35">
        <v>315</v>
      </c>
      <c r="C45" s="35">
        <f>'[1]Bảng số điện Tháng 10,2020 '!D45</f>
        <v>1108</v>
      </c>
      <c r="D45" s="35">
        <v>1487</v>
      </c>
      <c r="E45" s="34">
        <f t="shared" si="2"/>
        <v>379</v>
      </c>
      <c r="F45" s="36">
        <v>2215.4</v>
      </c>
      <c r="G45" s="37">
        <f t="shared" si="1"/>
        <v>839636.6</v>
      </c>
      <c r="H45" s="35">
        <v>10</v>
      </c>
      <c r="I45" s="35"/>
    </row>
    <row r="46" spans="1:9" s="22" customFormat="1" ht="18.75" x14ac:dyDescent="0.3">
      <c r="A46" s="34">
        <v>37</v>
      </c>
      <c r="B46" s="35">
        <v>316</v>
      </c>
      <c r="C46" s="35">
        <f>'[1]Bảng số điện Tháng 10,2020 '!D46</f>
        <v>598</v>
      </c>
      <c r="D46" s="35">
        <v>730</v>
      </c>
      <c r="E46" s="34">
        <f t="shared" si="2"/>
        <v>132</v>
      </c>
      <c r="F46" s="36">
        <v>2215.4</v>
      </c>
      <c r="G46" s="37">
        <f t="shared" si="1"/>
        <v>292432.8</v>
      </c>
      <c r="H46" s="35">
        <v>4</v>
      </c>
      <c r="I46" s="35"/>
    </row>
    <row r="47" spans="1:9" s="22" customFormat="1" ht="18.75" x14ac:dyDescent="0.3">
      <c r="A47" s="34">
        <v>38</v>
      </c>
      <c r="B47" s="35">
        <v>317</v>
      </c>
      <c r="C47" s="35">
        <f>'[1]Bảng số điện Tháng 10,2020 '!D47</f>
        <v>821</v>
      </c>
      <c r="D47" s="35">
        <v>989</v>
      </c>
      <c r="E47" s="34">
        <f t="shared" si="2"/>
        <v>168</v>
      </c>
      <c r="F47" s="36">
        <v>2215.4</v>
      </c>
      <c r="G47" s="37">
        <f t="shared" si="1"/>
        <v>372187.2</v>
      </c>
      <c r="H47" s="35">
        <v>6</v>
      </c>
      <c r="I47" s="35"/>
    </row>
    <row r="48" spans="1:9" s="22" customFormat="1" ht="18.75" x14ac:dyDescent="0.3">
      <c r="A48" s="34">
        <v>39</v>
      </c>
      <c r="B48" s="35">
        <v>318</v>
      </c>
      <c r="C48" s="35">
        <f>'[1]Bảng số điện Tháng 10,2020 '!D48</f>
        <v>857</v>
      </c>
      <c r="D48" s="35">
        <v>1079</v>
      </c>
      <c r="E48" s="34">
        <f t="shared" si="2"/>
        <v>222</v>
      </c>
      <c r="F48" s="36">
        <v>2215.4</v>
      </c>
      <c r="G48" s="37">
        <f t="shared" si="1"/>
        <v>491818.80000000005</v>
      </c>
      <c r="H48" s="35">
        <v>6</v>
      </c>
      <c r="I48" s="35"/>
    </row>
    <row r="49" spans="1:9" s="22" customFormat="1" ht="18.75" x14ac:dyDescent="0.3">
      <c r="A49" s="34">
        <v>40</v>
      </c>
      <c r="B49" s="35">
        <v>319</v>
      </c>
      <c r="C49" s="35">
        <f>'[1]Bảng số điện Tháng 10,2020 '!D49</f>
        <v>451</v>
      </c>
      <c r="D49" s="35">
        <v>644</v>
      </c>
      <c r="E49" s="34">
        <f t="shared" si="2"/>
        <v>193</v>
      </c>
      <c r="F49" s="36">
        <v>2215.4</v>
      </c>
      <c r="G49" s="37">
        <f t="shared" si="1"/>
        <v>427572.2</v>
      </c>
      <c r="H49" s="35">
        <v>6</v>
      </c>
      <c r="I49" s="35"/>
    </row>
    <row r="50" spans="1:9" s="22" customFormat="1" ht="18.75" x14ac:dyDescent="0.3">
      <c r="A50" s="34">
        <v>41</v>
      </c>
      <c r="B50" s="35">
        <v>320</v>
      </c>
      <c r="C50" s="35">
        <f>'[1]Bảng số điện Tháng 10,2020 '!D50</f>
        <v>830</v>
      </c>
      <c r="D50" s="35">
        <v>1156</v>
      </c>
      <c r="E50" s="34">
        <f t="shared" si="2"/>
        <v>326</v>
      </c>
      <c r="F50" s="36">
        <v>2215.4</v>
      </c>
      <c r="G50" s="37">
        <f t="shared" si="1"/>
        <v>722220.4</v>
      </c>
      <c r="H50" s="35">
        <v>6</v>
      </c>
      <c r="I50" s="35"/>
    </row>
    <row r="51" spans="1:9" s="22" customFormat="1" ht="18.75" x14ac:dyDescent="0.3">
      <c r="A51" s="34">
        <v>42</v>
      </c>
      <c r="B51" s="35">
        <v>321</v>
      </c>
      <c r="C51" s="35">
        <f>'[1]Bảng số điện Tháng 10,2020 '!D51</f>
        <v>882</v>
      </c>
      <c r="D51" s="35">
        <v>1146</v>
      </c>
      <c r="E51" s="34">
        <f t="shared" si="2"/>
        <v>264</v>
      </c>
      <c r="F51" s="36">
        <v>2215.4</v>
      </c>
      <c r="G51" s="37">
        <f t="shared" si="1"/>
        <v>584865.6</v>
      </c>
      <c r="H51" s="35">
        <v>6</v>
      </c>
      <c r="I51" s="35"/>
    </row>
    <row r="52" spans="1:9" s="22" customFormat="1" ht="18.75" x14ac:dyDescent="0.3">
      <c r="A52" s="34">
        <v>43</v>
      </c>
      <c r="B52" s="35">
        <v>322</v>
      </c>
      <c r="C52" s="35">
        <f>'[1]Bảng số điện Tháng 10,2020 '!D52</f>
        <v>737</v>
      </c>
      <c r="D52" s="35">
        <v>949</v>
      </c>
      <c r="E52" s="34">
        <f t="shared" si="2"/>
        <v>212</v>
      </c>
      <c r="F52" s="36">
        <v>2215.4</v>
      </c>
      <c r="G52" s="37">
        <f t="shared" si="1"/>
        <v>469664.80000000005</v>
      </c>
      <c r="H52" s="35">
        <v>6</v>
      </c>
      <c r="I52" s="35"/>
    </row>
    <row r="53" spans="1:9" s="22" customFormat="1" ht="18.75" x14ac:dyDescent="0.3">
      <c r="A53" s="34">
        <v>44</v>
      </c>
      <c r="B53" s="34">
        <v>323</v>
      </c>
      <c r="C53" s="35">
        <f>'[1]Bảng số điện Tháng 10,2020 '!D53</f>
        <v>520</v>
      </c>
      <c r="D53" s="34">
        <v>717</v>
      </c>
      <c r="E53" s="34">
        <f t="shared" si="2"/>
        <v>197</v>
      </c>
      <c r="F53" s="36">
        <v>2215.4</v>
      </c>
      <c r="G53" s="37">
        <f t="shared" si="1"/>
        <v>436433.80000000005</v>
      </c>
      <c r="H53" s="34">
        <v>5</v>
      </c>
      <c r="I53" s="34"/>
    </row>
    <row r="54" spans="1:9" s="22" customFormat="1" ht="18.75" x14ac:dyDescent="0.3">
      <c r="A54" s="34">
        <v>45</v>
      </c>
      <c r="B54" s="35">
        <v>324</v>
      </c>
      <c r="C54" s="35">
        <f>'[1]Bảng số điện Tháng 10,2020 '!D54</f>
        <v>645</v>
      </c>
      <c r="D54" s="35">
        <v>896</v>
      </c>
      <c r="E54" s="34">
        <f t="shared" si="2"/>
        <v>251</v>
      </c>
      <c r="F54" s="36">
        <v>2215.4</v>
      </c>
      <c r="G54" s="37">
        <f t="shared" si="1"/>
        <v>556065.4</v>
      </c>
      <c r="H54" s="35">
        <v>6</v>
      </c>
      <c r="I54" s="35"/>
    </row>
    <row r="55" spans="1:9" s="22" customFormat="1" ht="18.75" x14ac:dyDescent="0.3">
      <c r="A55" s="34">
        <v>46</v>
      </c>
      <c r="B55" s="34">
        <v>325</v>
      </c>
      <c r="C55" s="35">
        <f>'[1]Bảng số điện Tháng 10,2020 '!D55</f>
        <v>593</v>
      </c>
      <c r="D55" s="34">
        <v>799</v>
      </c>
      <c r="E55" s="34">
        <f t="shared" si="2"/>
        <v>206</v>
      </c>
      <c r="F55" s="36">
        <v>2215.4</v>
      </c>
      <c r="G55" s="37">
        <f t="shared" si="1"/>
        <v>456372.4</v>
      </c>
      <c r="H55" s="34">
        <v>6</v>
      </c>
      <c r="I55" s="34"/>
    </row>
    <row r="56" spans="1:9" s="22" customFormat="1" ht="18.75" x14ac:dyDescent="0.3">
      <c r="A56" s="34">
        <v>47</v>
      </c>
      <c r="B56" s="34">
        <v>326</v>
      </c>
      <c r="C56" s="35">
        <f>'[1]Bảng số điện Tháng 10,2020 '!D56</f>
        <v>723</v>
      </c>
      <c r="D56" s="34">
        <v>921</v>
      </c>
      <c r="E56" s="34">
        <f t="shared" si="2"/>
        <v>198</v>
      </c>
      <c r="F56" s="36">
        <v>2215.4</v>
      </c>
      <c r="G56" s="37">
        <f t="shared" si="1"/>
        <v>438649.2</v>
      </c>
      <c r="H56" s="34">
        <v>5</v>
      </c>
      <c r="I56" s="34"/>
    </row>
    <row r="57" spans="1:9" s="22" customFormat="1" ht="18.75" x14ac:dyDescent="0.3">
      <c r="A57" s="34">
        <v>48</v>
      </c>
      <c r="B57" s="34">
        <v>327</v>
      </c>
      <c r="C57" s="35">
        <f>'[1]Bảng số điện Tháng 10,2020 '!D57</f>
        <v>566</v>
      </c>
      <c r="D57" s="34">
        <v>686</v>
      </c>
      <c r="E57" s="34">
        <f t="shared" si="2"/>
        <v>120</v>
      </c>
      <c r="F57" s="36">
        <v>2215.4</v>
      </c>
      <c r="G57" s="37">
        <f t="shared" si="1"/>
        <v>265848</v>
      </c>
      <c r="H57" s="34">
        <v>4</v>
      </c>
      <c r="I57" s="34"/>
    </row>
    <row r="58" spans="1:9" s="22" customFormat="1" ht="18.75" x14ac:dyDescent="0.3">
      <c r="A58" s="34">
        <v>49</v>
      </c>
      <c r="B58" s="34">
        <v>329</v>
      </c>
      <c r="C58" s="35">
        <f>'[1]Bảng số điện Tháng 10,2020 '!D58</f>
        <v>653</v>
      </c>
      <c r="D58" s="34">
        <v>794</v>
      </c>
      <c r="E58" s="34">
        <f t="shared" si="2"/>
        <v>141</v>
      </c>
      <c r="F58" s="36">
        <v>2215.4</v>
      </c>
      <c r="G58" s="37">
        <f t="shared" si="1"/>
        <v>312371.40000000002</v>
      </c>
      <c r="H58" s="34">
        <v>6</v>
      </c>
      <c r="I58" s="34"/>
    </row>
    <row r="59" spans="1:9" s="38" customFormat="1" ht="18.75" x14ac:dyDescent="0.3">
      <c r="A59" s="34">
        <v>50</v>
      </c>
      <c r="B59" s="35">
        <v>401</v>
      </c>
      <c r="C59" s="35">
        <f>'[1]Bảng số điện Tháng 10,2020 '!D59</f>
        <v>489</v>
      </c>
      <c r="D59" s="35">
        <v>865</v>
      </c>
      <c r="E59" s="35">
        <f>D59-C59</f>
        <v>376</v>
      </c>
      <c r="F59" s="36">
        <v>2215.4</v>
      </c>
      <c r="G59" s="37">
        <f t="shared" si="1"/>
        <v>832990.4</v>
      </c>
      <c r="H59" s="35">
        <v>9</v>
      </c>
      <c r="I59" s="35"/>
    </row>
    <row r="60" spans="1:9" s="22" customFormat="1" ht="18.75" x14ac:dyDescent="0.3">
      <c r="A60" s="34">
        <v>51</v>
      </c>
      <c r="B60" s="34">
        <v>402</v>
      </c>
      <c r="C60" s="35">
        <f>'[1]Bảng số điện Tháng 10,2020 '!D60</f>
        <v>829</v>
      </c>
      <c r="D60" s="34">
        <v>1045</v>
      </c>
      <c r="E60" s="34">
        <f>D60-C60</f>
        <v>216</v>
      </c>
      <c r="F60" s="36">
        <v>2215.4</v>
      </c>
      <c r="G60" s="37">
        <f t="shared" si="1"/>
        <v>478526.4</v>
      </c>
      <c r="H60" s="34">
        <v>4</v>
      </c>
      <c r="I60" s="34"/>
    </row>
    <row r="61" spans="1:9" s="22" customFormat="1" ht="18.75" x14ac:dyDescent="0.3">
      <c r="A61" s="34">
        <v>52</v>
      </c>
      <c r="B61" s="34">
        <v>403</v>
      </c>
      <c r="C61" s="35">
        <f>'[1]Bảng số điện Tháng 10,2020 '!D61</f>
        <v>320</v>
      </c>
      <c r="D61" s="34">
        <v>445</v>
      </c>
      <c r="E61" s="34">
        <f t="shared" ref="E61:E84" si="3">D61-C61</f>
        <v>125</v>
      </c>
      <c r="F61" s="36">
        <v>2215.4</v>
      </c>
      <c r="G61" s="37">
        <f t="shared" si="1"/>
        <v>276925</v>
      </c>
      <c r="H61" s="34">
        <v>5</v>
      </c>
      <c r="I61" s="34"/>
    </row>
    <row r="62" spans="1:9" s="22" customFormat="1" ht="18.75" x14ac:dyDescent="0.3">
      <c r="A62" s="34">
        <v>53</v>
      </c>
      <c r="B62" s="34">
        <v>404</v>
      </c>
      <c r="C62" s="35">
        <f>'[1]Bảng số điện Tháng 10,2020 '!D62</f>
        <v>546</v>
      </c>
      <c r="D62" s="34">
        <v>689</v>
      </c>
      <c r="E62" s="34">
        <f t="shared" si="3"/>
        <v>143</v>
      </c>
      <c r="F62" s="36">
        <v>2215.4</v>
      </c>
      <c r="G62" s="37">
        <f t="shared" si="1"/>
        <v>316802.2</v>
      </c>
      <c r="H62" s="34">
        <v>6</v>
      </c>
      <c r="I62" s="34"/>
    </row>
    <row r="63" spans="1:9" s="22" customFormat="1" ht="18.75" x14ac:dyDescent="0.3">
      <c r="A63" s="34">
        <v>54</v>
      </c>
      <c r="B63" s="34">
        <v>405</v>
      </c>
      <c r="C63" s="35">
        <f>'[1]Bảng số điện Tháng 10,2020 '!D63</f>
        <v>900</v>
      </c>
      <c r="D63" s="34">
        <v>1153</v>
      </c>
      <c r="E63" s="34">
        <f t="shared" si="3"/>
        <v>253</v>
      </c>
      <c r="F63" s="36">
        <v>2215.4</v>
      </c>
      <c r="G63" s="37">
        <f t="shared" si="1"/>
        <v>560496.20000000007</v>
      </c>
      <c r="H63" s="34">
        <v>6</v>
      </c>
      <c r="I63" s="34"/>
    </row>
    <row r="64" spans="1:9" s="22" customFormat="1" ht="18.75" x14ac:dyDescent="0.3">
      <c r="A64" s="34">
        <v>55</v>
      </c>
      <c r="B64" s="34">
        <v>406</v>
      </c>
      <c r="C64" s="35">
        <f>'[1]Bảng số điện Tháng 10,2020 '!D64</f>
        <v>701</v>
      </c>
      <c r="D64" s="34">
        <v>906</v>
      </c>
      <c r="E64" s="34">
        <f t="shared" si="3"/>
        <v>205</v>
      </c>
      <c r="F64" s="36">
        <v>2215.4</v>
      </c>
      <c r="G64" s="37">
        <f t="shared" si="1"/>
        <v>454157</v>
      </c>
      <c r="H64" s="34">
        <v>6</v>
      </c>
      <c r="I64" s="34"/>
    </row>
    <row r="65" spans="1:9" s="38" customFormat="1" ht="18.75" x14ac:dyDescent="0.3">
      <c r="A65" s="34">
        <v>56</v>
      </c>
      <c r="B65" s="35">
        <v>407</v>
      </c>
      <c r="C65" s="35">
        <f>'[1]Bảng số điện Tháng 10,2020 '!D65</f>
        <v>1058</v>
      </c>
      <c r="D65" s="35">
        <v>1304</v>
      </c>
      <c r="E65" s="35">
        <f t="shared" si="3"/>
        <v>246</v>
      </c>
      <c r="F65" s="36">
        <v>2215.4</v>
      </c>
      <c r="G65" s="37">
        <f t="shared" si="1"/>
        <v>544988.4</v>
      </c>
      <c r="H65" s="35">
        <v>5</v>
      </c>
      <c r="I65" s="35"/>
    </row>
    <row r="66" spans="1:9" s="22" customFormat="1" ht="18.75" x14ac:dyDescent="0.3">
      <c r="A66" s="34">
        <v>57</v>
      </c>
      <c r="B66" s="34">
        <v>408</v>
      </c>
      <c r="C66" s="35">
        <f>'[1]Bảng số điện Tháng 10,2020 '!D66</f>
        <v>493</v>
      </c>
      <c r="D66" s="34">
        <v>654</v>
      </c>
      <c r="E66" s="34">
        <f t="shared" si="3"/>
        <v>161</v>
      </c>
      <c r="F66" s="36">
        <v>2215.4</v>
      </c>
      <c r="G66" s="37">
        <f t="shared" si="1"/>
        <v>356679.4</v>
      </c>
      <c r="H66" s="34">
        <v>5</v>
      </c>
      <c r="I66" s="34"/>
    </row>
    <row r="67" spans="1:9" s="22" customFormat="1" ht="18.75" x14ac:dyDescent="0.3">
      <c r="A67" s="34">
        <v>58</v>
      </c>
      <c r="B67" s="34">
        <v>409</v>
      </c>
      <c r="C67" s="35">
        <f>'[1]Bảng số điện Tháng 10,2020 '!D67</f>
        <v>835</v>
      </c>
      <c r="D67" s="34">
        <v>976</v>
      </c>
      <c r="E67" s="34">
        <f t="shared" si="3"/>
        <v>141</v>
      </c>
      <c r="F67" s="36">
        <v>2215.4</v>
      </c>
      <c r="G67" s="37">
        <f t="shared" si="1"/>
        <v>312371.40000000002</v>
      </c>
      <c r="H67" s="34">
        <v>3</v>
      </c>
      <c r="I67" s="34"/>
    </row>
    <row r="68" spans="1:9" s="22" customFormat="1" ht="18.75" x14ac:dyDescent="0.3">
      <c r="A68" s="34">
        <v>59</v>
      </c>
      <c r="B68" s="34">
        <v>410</v>
      </c>
      <c r="C68" s="35">
        <f>'[1]Bảng số điện Tháng 10,2020 '!D68</f>
        <v>619</v>
      </c>
      <c r="D68" s="34">
        <v>718</v>
      </c>
      <c r="E68" s="34">
        <f t="shared" si="3"/>
        <v>99</v>
      </c>
      <c r="F68" s="36">
        <v>2215.4</v>
      </c>
      <c r="G68" s="37">
        <f t="shared" si="1"/>
        <v>219324.6</v>
      </c>
      <c r="H68" s="34">
        <v>5</v>
      </c>
      <c r="I68" s="34"/>
    </row>
    <row r="69" spans="1:9" s="22" customFormat="1" ht="18.75" x14ac:dyDescent="0.3">
      <c r="A69" s="34">
        <v>60</v>
      </c>
      <c r="B69" s="34">
        <v>411</v>
      </c>
      <c r="C69" s="35">
        <f>'[1]Bảng số điện Tháng 10,2020 '!D69</f>
        <v>664</v>
      </c>
      <c r="D69" s="34">
        <v>816</v>
      </c>
      <c r="E69" s="34">
        <f t="shared" si="3"/>
        <v>152</v>
      </c>
      <c r="F69" s="36">
        <v>2215.4</v>
      </c>
      <c r="G69" s="37">
        <f t="shared" si="1"/>
        <v>336740.8</v>
      </c>
      <c r="H69" s="34">
        <v>4</v>
      </c>
      <c r="I69" s="34"/>
    </row>
    <row r="70" spans="1:9" s="22" customFormat="1" ht="18.75" x14ac:dyDescent="0.3">
      <c r="A70" s="34">
        <v>61</v>
      </c>
      <c r="B70" s="34">
        <v>412</v>
      </c>
      <c r="C70" s="35">
        <f>'[1]Bảng số điện Tháng 10,2020 '!D70</f>
        <v>773</v>
      </c>
      <c r="D70" s="34">
        <v>972</v>
      </c>
      <c r="E70" s="34">
        <f t="shared" si="3"/>
        <v>199</v>
      </c>
      <c r="F70" s="36">
        <v>2215.4</v>
      </c>
      <c r="G70" s="37">
        <f t="shared" si="1"/>
        <v>440864.60000000003</v>
      </c>
      <c r="H70" s="34">
        <v>6</v>
      </c>
      <c r="I70" s="34"/>
    </row>
    <row r="71" spans="1:9" s="22" customFormat="1" ht="18.75" x14ac:dyDescent="0.3">
      <c r="A71" s="34">
        <v>62</v>
      </c>
      <c r="B71" s="34">
        <v>413</v>
      </c>
      <c r="C71" s="35">
        <f>'[1]Bảng số điện Tháng 10,2020 '!D71</f>
        <v>662</v>
      </c>
      <c r="D71" s="34">
        <v>999</v>
      </c>
      <c r="E71" s="34">
        <f t="shared" si="3"/>
        <v>337</v>
      </c>
      <c r="F71" s="36">
        <v>2215.4</v>
      </c>
      <c r="G71" s="37">
        <f t="shared" si="1"/>
        <v>746589.8</v>
      </c>
      <c r="H71" s="34">
        <v>10</v>
      </c>
      <c r="I71" s="34"/>
    </row>
    <row r="72" spans="1:9" s="22" customFormat="1" ht="18.75" x14ac:dyDescent="0.3">
      <c r="A72" s="34">
        <v>63</v>
      </c>
      <c r="B72" s="34">
        <v>416</v>
      </c>
      <c r="C72" s="35">
        <f>'[1]Bảng số điện Tháng 10,2020 '!D73</f>
        <v>685</v>
      </c>
      <c r="D72" s="34">
        <v>952</v>
      </c>
      <c r="E72" s="34">
        <f t="shared" si="3"/>
        <v>267</v>
      </c>
      <c r="F72" s="36">
        <v>2215.4</v>
      </c>
      <c r="G72" s="37">
        <f t="shared" si="1"/>
        <v>591511.80000000005</v>
      </c>
      <c r="H72" s="34">
        <v>5</v>
      </c>
      <c r="I72" s="34"/>
    </row>
    <row r="73" spans="1:9" s="22" customFormat="1" ht="18.75" x14ac:dyDescent="0.3">
      <c r="A73" s="34">
        <v>64</v>
      </c>
      <c r="B73" s="34">
        <v>417</v>
      </c>
      <c r="C73" s="35">
        <f>'[1]Bảng số điện Tháng 10,2020 '!D74</f>
        <v>456</v>
      </c>
      <c r="D73" s="34">
        <v>621</v>
      </c>
      <c r="E73" s="34">
        <f t="shared" si="3"/>
        <v>165</v>
      </c>
      <c r="F73" s="36">
        <v>2215.4</v>
      </c>
      <c r="G73" s="37">
        <f t="shared" si="1"/>
        <v>365541</v>
      </c>
      <c r="H73" s="34">
        <v>6</v>
      </c>
      <c r="I73" s="34"/>
    </row>
    <row r="74" spans="1:9" s="22" customFormat="1" ht="18.75" x14ac:dyDescent="0.3">
      <c r="A74" s="34">
        <v>65</v>
      </c>
      <c r="B74" s="34">
        <v>418</v>
      </c>
      <c r="C74" s="35">
        <f>'[1]Bảng số điện Tháng 10,2020 '!D75</f>
        <v>562</v>
      </c>
      <c r="D74" s="34">
        <v>760</v>
      </c>
      <c r="E74" s="34">
        <f t="shared" si="3"/>
        <v>198</v>
      </c>
      <c r="F74" s="36">
        <v>2215.4</v>
      </c>
      <c r="G74" s="37">
        <f t="shared" si="1"/>
        <v>438649.2</v>
      </c>
      <c r="H74" s="34">
        <v>5</v>
      </c>
      <c r="I74" s="34"/>
    </row>
    <row r="75" spans="1:9" s="22" customFormat="1" ht="18.75" x14ac:dyDescent="0.3">
      <c r="A75" s="34">
        <v>66</v>
      </c>
      <c r="B75" s="34">
        <v>419</v>
      </c>
      <c r="C75" s="35">
        <v>52</v>
      </c>
      <c r="D75" s="34">
        <v>210</v>
      </c>
      <c r="E75" s="34">
        <f t="shared" si="3"/>
        <v>158</v>
      </c>
      <c r="F75" s="36">
        <v>2215.4</v>
      </c>
      <c r="G75" s="37">
        <f t="shared" ref="G75:G138" si="4">E75*F75</f>
        <v>350033.2</v>
      </c>
      <c r="H75" s="34">
        <v>5</v>
      </c>
      <c r="I75" s="34"/>
    </row>
    <row r="76" spans="1:9" s="22" customFormat="1" ht="18.75" x14ac:dyDescent="0.3">
      <c r="A76" s="34">
        <v>67</v>
      </c>
      <c r="B76" s="34">
        <v>420</v>
      </c>
      <c r="C76" s="35">
        <f>'[1]Bảng số điện Tháng 10,2020 '!D76</f>
        <v>567</v>
      </c>
      <c r="D76" s="34">
        <v>684</v>
      </c>
      <c r="E76" s="34">
        <f t="shared" si="3"/>
        <v>117</v>
      </c>
      <c r="F76" s="36">
        <v>2215.4</v>
      </c>
      <c r="G76" s="37">
        <f t="shared" si="4"/>
        <v>259201.80000000002</v>
      </c>
      <c r="H76" s="34">
        <v>4</v>
      </c>
      <c r="I76" s="34"/>
    </row>
    <row r="77" spans="1:9" s="22" customFormat="1" ht="18.75" x14ac:dyDescent="0.3">
      <c r="A77" s="34">
        <v>68</v>
      </c>
      <c r="B77" s="34">
        <v>421</v>
      </c>
      <c r="C77" s="35">
        <f>'[1]Bảng số điện Tháng 10,2020 '!D77</f>
        <v>683</v>
      </c>
      <c r="D77" s="34">
        <v>900</v>
      </c>
      <c r="E77" s="34">
        <f t="shared" si="3"/>
        <v>217</v>
      </c>
      <c r="F77" s="36">
        <v>2215.4</v>
      </c>
      <c r="G77" s="37">
        <f t="shared" si="4"/>
        <v>480741.80000000005</v>
      </c>
      <c r="H77" s="34">
        <v>6</v>
      </c>
      <c r="I77" s="34"/>
    </row>
    <row r="78" spans="1:9" s="22" customFormat="1" ht="18.75" x14ac:dyDescent="0.3">
      <c r="A78" s="34">
        <v>69</v>
      </c>
      <c r="B78" s="34">
        <v>422</v>
      </c>
      <c r="C78" s="35">
        <f>'[1]Bảng số điện Tháng 10,2020 '!D78</f>
        <v>618</v>
      </c>
      <c r="D78" s="34">
        <v>896</v>
      </c>
      <c r="E78" s="34">
        <f t="shared" si="3"/>
        <v>278</v>
      </c>
      <c r="F78" s="36">
        <v>2215.4</v>
      </c>
      <c r="G78" s="37">
        <f t="shared" si="4"/>
        <v>615881.20000000007</v>
      </c>
      <c r="H78" s="34">
        <v>5</v>
      </c>
      <c r="I78" s="34"/>
    </row>
    <row r="79" spans="1:9" s="22" customFormat="1" ht="18.75" x14ac:dyDescent="0.3">
      <c r="A79" s="34">
        <v>70</v>
      </c>
      <c r="B79" s="34">
        <v>423</v>
      </c>
      <c r="C79" s="35">
        <f>'[1]Bảng số điện Tháng 10,2020 '!D79</f>
        <v>371</v>
      </c>
      <c r="D79" s="34">
        <v>473</v>
      </c>
      <c r="E79" s="34">
        <f t="shared" si="3"/>
        <v>102</v>
      </c>
      <c r="F79" s="36">
        <v>2215.4</v>
      </c>
      <c r="G79" s="37">
        <f t="shared" si="4"/>
        <v>225970.80000000002</v>
      </c>
      <c r="H79" s="34">
        <v>4</v>
      </c>
      <c r="I79" s="34"/>
    </row>
    <row r="80" spans="1:9" s="22" customFormat="1" ht="18.75" x14ac:dyDescent="0.3">
      <c r="A80" s="34">
        <v>71</v>
      </c>
      <c r="B80" s="34">
        <v>424</v>
      </c>
      <c r="C80" s="35">
        <f>'[1]Bảng số điện Tháng 10,2020 '!D80</f>
        <v>666</v>
      </c>
      <c r="D80" s="34">
        <v>869</v>
      </c>
      <c r="E80" s="34">
        <f t="shared" si="3"/>
        <v>203</v>
      </c>
      <c r="F80" s="36">
        <v>2215.4</v>
      </c>
      <c r="G80" s="37">
        <f t="shared" si="4"/>
        <v>449726.2</v>
      </c>
      <c r="H80" s="34">
        <v>5</v>
      </c>
      <c r="I80" s="34"/>
    </row>
    <row r="81" spans="1:9" s="22" customFormat="1" ht="18.75" x14ac:dyDescent="0.3">
      <c r="A81" s="34">
        <v>72</v>
      </c>
      <c r="B81" s="34">
        <v>425</v>
      </c>
      <c r="C81" s="35">
        <v>487</v>
      </c>
      <c r="D81" s="34">
        <v>552</v>
      </c>
      <c r="E81" s="34">
        <f t="shared" si="3"/>
        <v>65</v>
      </c>
      <c r="F81" s="36">
        <v>2215.4</v>
      </c>
      <c r="G81" s="37">
        <f t="shared" si="4"/>
        <v>144001</v>
      </c>
      <c r="H81" s="34">
        <v>5</v>
      </c>
      <c r="I81" s="34"/>
    </row>
    <row r="82" spans="1:9" s="22" customFormat="1" ht="18.75" x14ac:dyDescent="0.3">
      <c r="A82" s="34">
        <v>73</v>
      </c>
      <c r="B82" s="34">
        <v>426</v>
      </c>
      <c r="C82" s="35">
        <f>'[1]Bảng số điện Tháng 10,2020 '!D81</f>
        <v>408</v>
      </c>
      <c r="D82" s="34">
        <v>567</v>
      </c>
      <c r="E82" s="34">
        <f t="shared" si="3"/>
        <v>159</v>
      </c>
      <c r="F82" s="36">
        <v>2215.4</v>
      </c>
      <c r="G82" s="37">
        <f t="shared" si="4"/>
        <v>352248.60000000003</v>
      </c>
      <c r="H82" s="34">
        <v>6</v>
      </c>
      <c r="I82" s="34"/>
    </row>
    <row r="83" spans="1:9" s="22" customFormat="1" ht="18.75" x14ac:dyDescent="0.3">
      <c r="A83" s="34">
        <v>74</v>
      </c>
      <c r="B83" s="34">
        <v>427</v>
      </c>
      <c r="C83" s="35">
        <f>'[1]Bảng số điện Tháng 10,2020 '!D82</f>
        <v>487</v>
      </c>
      <c r="D83" s="34">
        <v>578</v>
      </c>
      <c r="E83" s="34">
        <f t="shared" si="3"/>
        <v>91</v>
      </c>
      <c r="F83" s="36">
        <v>2215.4</v>
      </c>
      <c r="G83" s="37">
        <f t="shared" si="4"/>
        <v>201601.4</v>
      </c>
      <c r="H83" s="34">
        <v>6</v>
      </c>
      <c r="I83" s="34"/>
    </row>
    <row r="84" spans="1:9" s="22" customFormat="1" ht="18.75" x14ac:dyDescent="0.3">
      <c r="A84" s="34">
        <v>75</v>
      </c>
      <c r="B84" s="34">
        <v>429</v>
      </c>
      <c r="C84" s="35">
        <f>'[1]Bảng số điện Tháng 10,2020 '!D83</f>
        <v>283</v>
      </c>
      <c r="D84" s="34">
        <v>340</v>
      </c>
      <c r="E84" s="34">
        <f t="shared" si="3"/>
        <v>57</v>
      </c>
      <c r="F84" s="36">
        <v>2215.4</v>
      </c>
      <c r="G84" s="37">
        <f t="shared" si="4"/>
        <v>126277.8</v>
      </c>
      <c r="H84" s="34">
        <v>2</v>
      </c>
      <c r="I84" s="34"/>
    </row>
    <row r="85" spans="1:9" s="22" customFormat="1" ht="18.75" x14ac:dyDescent="0.3">
      <c r="A85" s="34">
        <v>76</v>
      </c>
      <c r="B85" s="34">
        <v>501</v>
      </c>
      <c r="C85" s="35">
        <f>'[1]Bảng số điện Tháng 10,2020 '!D84</f>
        <v>633</v>
      </c>
      <c r="D85" s="34">
        <v>1054</v>
      </c>
      <c r="E85" s="34">
        <f>D85-C85</f>
        <v>421</v>
      </c>
      <c r="F85" s="36">
        <v>2215.4</v>
      </c>
      <c r="G85" s="37">
        <f t="shared" si="4"/>
        <v>932683.4</v>
      </c>
      <c r="H85" s="34">
        <v>10</v>
      </c>
      <c r="I85" s="34"/>
    </row>
    <row r="86" spans="1:9" s="22" customFormat="1" ht="18.75" x14ac:dyDescent="0.3">
      <c r="A86" s="34">
        <v>77</v>
      </c>
      <c r="B86" s="34">
        <v>502</v>
      </c>
      <c r="C86" s="35">
        <f>'[1]Bảng số điện Tháng 10,2020 '!D85</f>
        <v>334</v>
      </c>
      <c r="D86" s="34">
        <v>473</v>
      </c>
      <c r="E86" s="34">
        <f t="shared" ref="E86:E111" si="5">D86-C86</f>
        <v>139</v>
      </c>
      <c r="F86" s="36">
        <v>2215.4</v>
      </c>
      <c r="G86" s="37">
        <f t="shared" si="4"/>
        <v>307940.60000000003</v>
      </c>
      <c r="H86" s="34">
        <v>5</v>
      </c>
      <c r="I86" s="34"/>
    </row>
    <row r="87" spans="1:9" s="22" customFormat="1" ht="18.75" x14ac:dyDescent="0.3">
      <c r="A87" s="34">
        <v>78</v>
      </c>
      <c r="B87" s="34">
        <v>503</v>
      </c>
      <c r="C87" s="35">
        <f>'[1]Bảng số điện Tháng 10,2020 '!D86</f>
        <v>468</v>
      </c>
      <c r="D87" s="34">
        <v>643</v>
      </c>
      <c r="E87" s="34">
        <f t="shared" si="5"/>
        <v>175</v>
      </c>
      <c r="F87" s="36">
        <v>2215.4</v>
      </c>
      <c r="G87" s="37">
        <f t="shared" si="4"/>
        <v>387695</v>
      </c>
      <c r="H87" s="34">
        <v>6</v>
      </c>
      <c r="I87" s="34"/>
    </row>
    <row r="88" spans="1:9" s="22" customFormat="1" ht="18.75" x14ac:dyDescent="0.3">
      <c r="A88" s="34">
        <v>79</v>
      </c>
      <c r="B88" s="34">
        <v>504</v>
      </c>
      <c r="C88" s="35">
        <f>'[1]Bảng số điện Tháng 10,2020 '!D87</f>
        <v>646</v>
      </c>
      <c r="D88" s="34">
        <v>870</v>
      </c>
      <c r="E88" s="34">
        <f t="shared" si="5"/>
        <v>224</v>
      </c>
      <c r="F88" s="36">
        <v>2215.4</v>
      </c>
      <c r="G88" s="37">
        <f t="shared" si="4"/>
        <v>496249.60000000003</v>
      </c>
      <c r="H88" s="34">
        <v>6</v>
      </c>
      <c r="I88" s="34"/>
    </row>
    <row r="89" spans="1:9" s="22" customFormat="1" ht="18.75" x14ac:dyDescent="0.3">
      <c r="A89" s="34">
        <v>80</v>
      </c>
      <c r="B89" s="34">
        <v>505</v>
      </c>
      <c r="C89" s="35">
        <f>'[1]Bảng số điện Tháng 10,2020 '!D88</f>
        <v>358</v>
      </c>
      <c r="D89" s="34">
        <v>523</v>
      </c>
      <c r="E89" s="34">
        <f t="shared" si="5"/>
        <v>165</v>
      </c>
      <c r="F89" s="36">
        <v>2215.4</v>
      </c>
      <c r="G89" s="37">
        <f t="shared" si="4"/>
        <v>365541</v>
      </c>
      <c r="H89" s="34">
        <v>4</v>
      </c>
      <c r="I89" s="34"/>
    </row>
    <row r="90" spans="1:9" s="22" customFormat="1" ht="18.75" x14ac:dyDescent="0.3">
      <c r="A90" s="34">
        <v>81</v>
      </c>
      <c r="B90" s="34">
        <v>506</v>
      </c>
      <c r="C90" s="35">
        <f>'[1]Bảng số điện Tháng 10,2020 '!D89</f>
        <v>485</v>
      </c>
      <c r="D90" s="34">
        <v>699</v>
      </c>
      <c r="E90" s="34">
        <f t="shared" si="5"/>
        <v>214</v>
      </c>
      <c r="F90" s="36">
        <v>2215.4</v>
      </c>
      <c r="G90" s="37">
        <f t="shared" si="4"/>
        <v>474095.60000000003</v>
      </c>
      <c r="H90" s="34">
        <v>6</v>
      </c>
      <c r="I90" s="34"/>
    </row>
    <row r="91" spans="1:9" s="22" customFormat="1" ht="18.75" x14ac:dyDescent="0.3">
      <c r="A91" s="34">
        <v>82</v>
      </c>
      <c r="B91" s="34">
        <v>507</v>
      </c>
      <c r="C91" s="35">
        <f>'[1]Bảng số điện Tháng 10,2020 '!D90</f>
        <v>475</v>
      </c>
      <c r="D91" s="34">
        <v>697</v>
      </c>
      <c r="E91" s="34">
        <f t="shared" si="5"/>
        <v>222</v>
      </c>
      <c r="F91" s="36">
        <v>2215.4</v>
      </c>
      <c r="G91" s="37">
        <f t="shared" si="4"/>
        <v>491818.80000000005</v>
      </c>
      <c r="H91" s="34">
        <v>5</v>
      </c>
      <c r="I91" s="34"/>
    </row>
    <row r="92" spans="1:9" s="22" customFormat="1" ht="18.75" x14ac:dyDescent="0.3">
      <c r="A92" s="34">
        <v>83</v>
      </c>
      <c r="B92" s="34">
        <v>508</v>
      </c>
      <c r="C92" s="35">
        <f>'[1]Bảng số điện Tháng 10,2020 '!D91</f>
        <v>451</v>
      </c>
      <c r="D92" s="34">
        <v>557</v>
      </c>
      <c r="E92" s="34">
        <f t="shared" si="5"/>
        <v>106</v>
      </c>
      <c r="F92" s="36">
        <v>2215.4</v>
      </c>
      <c r="G92" s="37">
        <f t="shared" si="4"/>
        <v>234832.40000000002</v>
      </c>
      <c r="H92" s="34">
        <v>4</v>
      </c>
      <c r="I92" s="34"/>
    </row>
    <row r="93" spans="1:9" s="22" customFormat="1" ht="18.75" x14ac:dyDescent="0.3">
      <c r="A93" s="34">
        <v>84</v>
      </c>
      <c r="B93" s="34">
        <v>509</v>
      </c>
      <c r="C93" s="35">
        <f>'[1]Bảng số điện Tháng 10,2020 '!D92</f>
        <v>731</v>
      </c>
      <c r="D93" s="34">
        <v>1006</v>
      </c>
      <c r="E93" s="34">
        <f t="shared" si="5"/>
        <v>275</v>
      </c>
      <c r="F93" s="36">
        <v>2215.4</v>
      </c>
      <c r="G93" s="37">
        <f t="shared" si="4"/>
        <v>609235</v>
      </c>
      <c r="H93" s="34">
        <v>6</v>
      </c>
      <c r="I93" s="34"/>
    </row>
    <row r="94" spans="1:9" s="22" customFormat="1" ht="18.75" x14ac:dyDescent="0.3">
      <c r="A94" s="34">
        <v>85</v>
      </c>
      <c r="B94" s="34">
        <v>510</v>
      </c>
      <c r="C94" s="35">
        <f>'[1]Bảng số điện Tháng 10,2020 '!D93</f>
        <v>462</v>
      </c>
      <c r="D94" s="34">
        <v>543</v>
      </c>
      <c r="E94" s="34">
        <f t="shared" si="5"/>
        <v>81</v>
      </c>
      <c r="F94" s="36">
        <v>2215.4</v>
      </c>
      <c r="G94" s="37">
        <f t="shared" si="4"/>
        <v>179447.4</v>
      </c>
      <c r="H94" s="34">
        <v>6</v>
      </c>
      <c r="I94" s="34"/>
    </row>
    <row r="95" spans="1:9" s="22" customFormat="1" ht="18.75" x14ac:dyDescent="0.3">
      <c r="A95" s="34">
        <v>86</v>
      </c>
      <c r="B95" s="34">
        <v>511</v>
      </c>
      <c r="C95" s="35">
        <f>'[1]Bảng số điện Tháng 10,2020 '!D94</f>
        <v>367</v>
      </c>
      <c r="D95" s="34">
        <v>536</v>
      </c>
      <c r="E95" s="34">
        <f t="shared" si="5"/>
        <v>169</v>
      </c>
      <c r="F95" s="36">
        <v>2215.4</v>
      </c>
      <c r="G95" s="37">
        <f t="shared" si="4"/>
        <v>374402.60000000003</v>
      </c>
      <c r="H95" s="34">
        <v>6</v>
      </c>
      <c r="I95" s="34"/>
    </row>
    <row r="96" spans="1:9" s="22" customFormat="1" ht="18.75" x14ac:dyDescent="0.3">
      <c r="A96" s="34">
        <v>87</v>
      </c>
      <c r="B96" s="35">
        <v>512</v>
      </c>
      <c r="C96" s="35">
        <f>'[1]Bảng số điện Tháng 10,2020 '!D95</f>
        <v>468</v>
      </c>
      <c r="D96" s="35">
        <v>661</v>
      </c>
      <c r="E96" s="35">
        <f t="shared" si="5"/>
        <v>193</v>
      </c>
      <c r="F96" s="36">
        <v>2215.4</v>
      </c>
      <c r="G96" s="37">
        <f t="shared" si="4"/>
        <v>427572.2</v>
      </c>
      <c r="H96" s="35">
        <v>6</v>
      </c>
      <c r="I96" s="35"/>
    </row>
    <row r="97" spans="1:9" s="22" customFormat="1" ht="18.75" x14ac:dyDescent="0.3">
      <c r="A97" s="34">
        <v>88</v>
      </c>
      <c r="B97" s="35">
        <v>513</v>
      </c>
      <c r="C97" s="35">
        <f>'[1]Bảng số điện Tháng 10,2020 '!D96</f>
        <v>666</v>
      </c>
      <c r="D97" s="35">
        <v>1046</v>
      </c>
      <c r="E97" s="35">
        <f t="shared" si="5"/>
        <v>380</v>
      </c>
      <c r="F97" s="36">
        <v>2215.4</v>
      </c>
      <c r="G97" s="37">
        <f t="shared" si="4"/>
        <v>841852</v>
      </c>
      <c r="H97" s="35">
        <v>10</v>
      </c>
      <c r="I97" s="35"/>
    </row>
    <row r="98" spans="1:9" s="22" customFormat="1" ht="18.75" x14ac:dyDescent="0.3">
      <c r="A98" s="34">
        <v>89</v>
      </c>
      <c r="B98" s="35">
        <v>515</v>
      </c>
      <c r="C98" s="35">
        <f>'[1]Bảng số điện Tháng 10,2020 '!D97</f>
        <v>563</v>
      </c>
      <c r="D98" s="35">
        <v>954</v>
      </c>
      <c r="E98" s="35">
        <f t="shared" si="5"/>
        <v>391</v>
      </c>
      <c r="F98" s="36">
        <v>2215.4</v>
      </c>
      <c r="G98" s="37">
        <f t="shared" si="4"/>
        <v>866221.4</v>
      </c>
      <c r="H98" s="35">
        <v>12</v>
      </c>
      <c r="I98" s="35"/>
    </row>
    <row r="99" spans="1:9" s="22" customFormat="1" ht="18.75" x14ac:dyDescent="0.3">
      <c r="A99" s="34">
        <v>90</v>
      </c>
      <c r="B99" s="34">
        <v>516</v>
      </c>
      <c r="C99" s="35">
        <f>'[1]Bảng số điện Tháng 10,2020 '!D98</f>
        <v>435</v>
      </c>
      <c r="D99" s="34">
        <v>570</v>
      </c>
      <c r="E99" s="34">
        <f t="shared" si="5"/>
        <v>135</v>
      </c>
      <c r="F99" s="36">
        <v>2215.4</v>
      </c>
      <c r="G99" s="37">
        <f t="shared" si="4"/>
        <v>299079</v>
      </c>
      <c r="H99" s="34">
        <v>6</v>
      </c>
      <c r="I99" s="34"/>
    </row>
    <row r="100" spans="1:9" s="22" customFormat="1" ht="18.75" x14ac:dyDescent="0.3">
      <c r="A100" s="34">
        <v>91</v>
      </c>
      <c r="B100" s="34">
        <v>517</v>
      </c>
      <c r="C100" s="35">
        <f>'[1]Bảng số điện Tháng 10,2020 '!D99</f>
        <v>741</v>
      </c>
      <c r="D100" s="34">
        <v>951</v>
      </c>
      <c r="E100" s="34">
        <f t="shared" si="5"/>
        <v>210</v>
      </c>
      <c r="F100" s="36">
        <v>2215.4</v>
      </c>
      <c r="G100" s="37">
        <f t="shared" si="4"/>
        <v>465234</v>
      </c>
      <c r="H100" s="34">
        <v>4</v>
      </c>
      <c r="I100" s="34"/>
    </row>
    <row r="101" spans="1:9" s="22" customFormat="1" ht="18.75" x14ac:dyDescent="0.3">
      <c r="A101" s="34">
        <v>92</v>
      </c>
      <c r="B101" s="34">
        <v>518</v>
      </c>
      <c r="C101" s="35">
        <f>'[1]Bảng số điện Tháng 10,2020 '!D100</f>
        <v>520</v>
      </c>
      <c r="D101" s="34">
        <v>710</v>
      </c>
      <c r="E101" s="34">
        <f t="shared" si="5"/>
        <v>190</v>
      </c>
      <c r="F101" s="36">
        <v>2215.4</v>
      </c>
      <c r="G101" s="37">
        <f t="shared" si="4"/>
        <v>420926</v>
      </c>
      <c r="H101" s="34">
        <v>6</v>
      </c>
      <c r="I101" s="34"/>
    </row>
    <row r="102" spans="1:9" s="22" customFormat="1" ht="18.75" x14ac:dyDescent="0.3">
      <c r="A102" s="34">
        <v>93</v>
      </c>
      <c r="B102" s="34">
        <v>519</v>
      </c>
      <c r="C102" s="35">
        <f>'[1]Bảng số điện Tháng 10,2020 '!D101</f>
        <v>437</v>
      </c>
      <c r="D102" s="34">
        <v>663</v>
      </c>
      <c r="E102" s="34">
        <f t="shared" si="5"/>
        <v>226</v>
      </c>
      <c r="F102" s="36">
        <v>2215.4</v>
      </c>
      <c r="G102" s="37">
        <f t="shared" si="4"/>
        <v>500680.4</v>
      </c>
      <c r="H102" s="34">
        <v>6</v>
      </c>
      <c r="I102" s="34"/>
    </row>
    <row r="103" spans="1:9" s="22" customFormat="1" ht="18.75" x14ac:dyDescent="0.3">
      <c r="A103" s="34">
        <v>94</v>
      </c>
      <c r="B103" s="34">
        <v>520</v>
      </c>
      <c r="C103" s="35">
        <v>438</v>
      </c>
      <c r="D103" s="34">
        <v>640</v>
      </c>
      <c r="E103" s="34">
        <f t="shared" si="5"/>
        <v>202</v>
      </c>
      <c r="F103" s="36">
        <v>2215.4</v>
      </c>
      <c r="G103" s="37">
        <f t="shared" si="4"/>
        <v>447510.80000000005</v>
      </c>
      <c r="H103" s="34">
        <v>6</v>
      </c>
      <c r="I103" s="34"/>
    </row>
    <row r="104" spans="1:9" s="22" customFormat="1" ht="18.75" x14ac:dyDescent="0.3">
      <c r="A104" s="34">
        <v>95</v>
      </c>
      <c r="B104" s="34">
        <v>521</v>
      </c>
      <c r="C104" s="35">
        <f>'[1]Bảng số điện Tháng 10,2020 '!D102</f>
        <v>601</v>
      </c>
      <c r="D104" s="34">
        <v>788</v>
      </c>
      <c r="E104" s="34">
        <f t="shared" si="5"/>
        <v>187</v>
      </c>
      <c r="F104" s="36">
        <v>2215.4</v>
      </c>
      <c r="G104" s="37">
        <f t="shared" si="4"/>
        <v>414279.8</v>
      </c>
      <c r="H104" s="34">
        <v>5</v>
      </c>
      <c r="I104" s="34"/>
    </row>
    <row r="105" spans="1:9" s="22" customFormat="1" ht="18.75" x14ac:dyDescent="0.3">
      <c r="A105" s="34">
        <v>96</v>
      </c>
      <c r="B105" s="34">
        <v>522</v>
      </c>
      <c r="C105" s="35">
        <f>'[1]Bảng số điện Tháng 10,2020 '!D103</f>
        <v>510</v>
      </c>
      <c r="D105" s="34">
        <v>683</v>
      </c>
      <c r="E105" s="34">
        <f t="shared" si="5"/>
        <v>173</v>
      </c>
      <c r="F105" s="36">
        <v>2215.4</v>
      </c>
      <c r="G105" s="37">
        <f t="shared" si="4"/>
        <v>383264.2</v>
      </c>
      <c r="H105" s="34">
        <v>5</v>
      </c>
      <c r="I105" s="34"/>
    </row>
    <row r="106" spans="1:9" s="22" customFormat="1" ht="18.75" x14ac:dyDescent="0.3">
      <c r="A106" s="34">
        <v>97</v>
      </c>
      <c r="B106" s="34">
        <v>523</v>
      </c>
      <c r="C106" s="35">
        <f>'[1]Bảng số điện Tháng 10,2020 '!D104</f>
        <v>572</v>
      </c>
      <c r="D106" s="34">
        <v>767</v>
      </c>
      <c r="E106" s="34">
        <f t="shared" si="5"/>
        <v>195</v>
      </c>
      <c r="F106" s="36">
        <v>2215.4</v>
      </c>
      <c r="G106" s="37">
        <f t="shared" si="4"/>
        <v>432003</v>
      </c>
      <c r="H106" s="34">
        <v>5</v>
      </c>
      <c r="I106" s="34"/>
    </row>
    <row r="107" spans="1:9" s="22" customFormat="1" ht="18.75" x14ac:dyDescent="0.3">
      <c r="A107" s="34">
        <v>98</v>
      </c>
      <c r="B107" s="35">
        <v>524</v>
      </c>
      <c r="C107" s="35">
        <f>'[1]Bảng số điện Tháng 10,2020 '!D105</f>
        <v>586</v>
      </c>
      <c r="D107" s="35">
        <v>751</v>
      </c>
      <c r="E107" s="35">
        <f t="shared" si="5"/>
        <v>165</v>
      </c>
      <c r="F107" s="36">
        <v>2215.4</v>
      </c>
      <c r="G107" s="37">
        <f t="shared" si="4"/>
        <v>365541</v>
      </c>
      <c r="H107" s="35">
        <v>4</v>
      </c>
      <c r="I107" s="35"/>
    </row>
    <row r="108" spans="1:9" s="22" customFormat="1" ht="18.75" x14ac:dyDescent="0.3">
      <c r="A108" s="34">
        <v>99</v>
      </c>
      <c r="B108" s="34">
        <v>525</v>
      </c>
      <c r="C108" s="35">
        <f>'[1]Bảng số điện Tháng 10,2020 '!D106</f>
        <v>428</v>
      </c>
      <c r="D108" s="34">
        <v>637</v>
      </c>
      <c r="E108" s="34">
        <f t="shared" si="5"/>
        <v>209</v>
      </c>
      <c r="F108" s="36">
        <v>2215.4</v>
      </c>
      <c r="G108" s="37">
        <f t="shared" si="4"/>
        <v>463018.60000000003</v>
      </c>
      <c r="H108" s="34">
        <v>6</v>
      </c>
      <c r="I108" s="34"/>
    </row>
    <row r="109" spans="1:9" s="22" customFormat="1" ht="18.75" x14ac:dyDescent="0.3">
      <c r="A109" s="34">
        <v>100</v>
      </c>
      <c r="B109" s="34">
        <v>526</v>
      </c>
      <c r="C109" s="35">
        <f>'[1]Bảng số điện Tháng 10,2020 '!D107</f>
        <v>510</v>
      </c>
      <c r="D109" s="34">
        <v>623</v>
      </c>
      <c r="E109" s="34">
        <f t="shared" si="5"/>
        <v>113</v>
      </c>
      <c r="F109" s="36">
        <v>2215.4</v>
      </c>
      <c r="G109" s="37">
        <f t="shared" si="4"/>
        <v>250340.2</v>
      </c>
      <c r="H109" s="34">
        <v>5</v>
      </c>
      <c r="I109" s="34"/>
    </row>
    <row r="110" spans="1:9" s="22" customFormat="1" ht="18.75" x14ac:dyDescent="0.3">
      <c r="A110" s="34">
        <v>101</v>
      </c>
      <c r="B110" s="34">
        <v>527</v>
      </c>
      <c r="C110" s="35">
        <f>'[1]Bảng số điện Tháng 10,2020 '!D108</f>
        <v>425</v>
      </c>
      <c r="D110" s="34">
        <v>565</v>
      </c>
      <c r="E110" s="34">
        <f t="shared" si="5"/>
        <v>140</v>
      </c>
      <c r="F110" s="36">
        <v>2215.4</v>
      </c>
      <c r="G110" s="37">
        <f t="shared" si="4"/>
        <v>310156</v>
      </c>
      <c r="H110" s="34">
        <v>5</v>
      </c>
      <c r="I110" s="34"/>
    </row>
    <row r="111" spans="1:9" s="22" customFormat="1" ht="18.75" x14ac:dyDescent="0.3">
      <c r="A111" s="34">
        <v>102</v>
      </c>
      <c r="B111" s="34">
        <v>529</v>
      </c>
      <c r="C111" s="35">
        <f>'[1]Bảng số điện Tháng 10,2020 '!D109</f>
        <v>272</v>
      </c>
      <c r="D111" s="34">
        <v>413</v>
      </c>
      <c r="E111" s="34">
        <f t="shared" si="5"/>
        <v>141</v>
      </c>
      <c r="F111" s="36">
        <v>2215.4</v>
      </c>
      <c r="G111" s="37">
        <f t="shared" si="4"/>
        <v>312371.40000000002</v>
      </c>
      <c r="H111" s="34">
        <v>5</v>
      </c>
      <c r="I111" s="34"/>
    </row>
    <row r="112" spans="1:9" s="22" customFormat="1" ht="18.75" x14ac:dyDescent="0.3">
      <c r="A112" s="34">
        <v>103</v>
      </c>
      <c r="B112" s="34">
        <v>601</v>
      </c>
      <c r="C112" s="35">
        <f>'[1]Bảng số điện Tháng 10,2020 '!D110</f>
        <v>461</v>
      </c>
      <c r="D112" s="34">
        <v>869</v>
      </c>
      <c r="E112" s="34">
        <f>D112-C112</f>
        <v>408</v>
      </c>
      <c r="F112" s="36">
        <v>2215.4</v>
      </c>
      <c r="G112" s="37">
        <f t="shared" si="4"/>
        <v>903883.20000000007</v>
      </c>
      <c r="H112" s="34">
        <v>10</v>
      </c>
      <c r="I112" s="34"/>
    </row>
    <row r="113" spans="1:9" s="22" customFormat="1" ht="18.75" x14ac:dyDescent="0.3">
      <c r="A113" s="34">
        <v>104</v>
      </c>
      <c r="B113" s="34">
        <v>602</v>
      </c>
      <c r="C113" s="35">
        <f>'[1]Bảng số điện Tháng 10,2020 '!D111</f>
        <v>348</v>
      </c>
      <c r="D113" s="34">
        <v>531</v>
      </c>
      <c r="E113" s="34">
        <f t="shared" ref="E113:E144" si="6">D113-C113</f>
        <v>183</v>
      </c>
      <c r="F113" s="36">
        <v>2215.4</v>
      </c>
      <c r="G113" s="37">
        <f t="shared" si="4"/>
        <v>405418.2</v>
      </c>
      <c r="H113" s="34">
        <v>4</v>
      </c>
      <c r="I113" s="34"/>
    </row>
    <row r="114" spans="1:9" s="22" customFormat="1" ht="18.75" x14ac:dyDescent="0.3">
      <c r="A114" s="34">
        <v>105</v>
      </c>
      <c r="B114" s="34">
        <v>603</v>
      </c>
      <c r="C114" s="35">
        <f>'[1]Bảng số điện Tháng 10,2020 '!D112</f>
        <v>500</v>
      </c>
      <c r="D114" s="34">
        <v>762</v>
      </c>
      <c r="E114" s="34">
        <f t="shared" si="6"/>
        <v>262</v>
      </c>
      <c r="F114" s="36">
        <v>2215.4</v>
      </c>
      <c r="G114" s="37">
        <f t="shared" si="4"/>
        <v>580434.80000000005</v>
      </c>
      <c r="H114" s="34">
        <v>6</v>
      </c>
      <c r="I114" s="34"/>
    </row>
    <row r="115" spans="1:9" s="22" customFormat="1" ht="18.75" x14ac:dyDescent="0.3">
      <c r="A115" s="34">
        <v>106</v>
      </c>
      <c r="B115" s="34">
        <v>604</v>
      </c>
      <c r="C115" s="35">
        <f>'[1]Bảng số điện Tháng 10,2020 '!D113</f>
        <v>290</v>
      </c>
      <c r="D115" s="34">
        <v>440</v>
      </c>
      <c r="E115" s="34">
        <f t="shared" si="6"/>
        <v>150</v>
      </c>
      <c r="F115" s="36">
        <v>2215.4</v>
      </c>
      <c r="G115" s="37">
        <f t="shared" si="4"/>
        <v>332310</v>
      </c>
      <c r="H115" s="34">
        <v>5</v>
      </c>
      <c r="I115" s="34"/>
    </row>
    <row r="116" spans="1:9" s="22" customFormat="1" ht="18.75" x14ac:dyDescent="0.3">
      <c r="A116" s="34">
        <v>107</v>
      </c>
      <c r="B116" s="34">
        <v>605</v>
      </c>
      <c r="C116" s="35">
        <f>'[1]Bảng số điện Tháng 10,2020 '!D114</f>
        <v>167</v>
      </c>
      <c r="D116" s="34">
        <v>349</v>
      </c>
      <c r="E116" s="34">
        <f t="shared" si="6"/>
        <v>182</v>
      </c>
      <c r="F116" s="36">
        <v>2215.4</v>
      </c>
      <c r="G116" s="37">
        <f t="shared" si="4"/>
        <v>403202.8</v>
      </c>
      <c r="H116" s="34">
        <v>4</v>
      </c>
      <c r="I116" s="34"/>
    </row>
    <row r="117" spans="1:9" s="22" customFormat="1" ht="18.75" x14ac:dyDescent="0.3">
      <c r="A117" s="34">
        <v>108</v>
      </c>
      <c r="B117" s="34">
        <v>606</v>
      </c>
      <c r="C117" s="35">
        <f>'[1]Bảng số điện Tháng 10,2020 '!D115</f>
        <v>574</v>
      </c>
      <c r="D117" s="34">
        <v>782</v>
      </c>
      <c r="E117" s="34">
        <f t="shared" si="6"/>
        <v>208</v>
      </c>
      <c r="F117" s="36">
        <v>2215.4</v>
      </c>
      <c r="G117" s="37">
        <f t="shared" si="4"/>
        <v>460803.2</v>
      </c>
      <c r="H117" s="34">
        <v>6</v>
      </c>
      <c r="I117" s="34"/>
    </row>
    <row r="118" spans="1:9" s="22" customFormat="1" ht="18.75" x14ac:dyDescent="0.3">
      <c r="A118" s="34">
        <v>109</v>
      </c>
      <c r="B118" s="34">
        <v>607</v>
      </c>
      <c r="C118" s="35">
        <f>'[1]Bảng số điện Tháng 10,2020 '!D116</f>
        <v>178</v>
      </c>
      <c r="D118" s="34">
        <v>414</v>
      </c>
      <c r="E118" s="34">
        <f t="shared" si="6"/>
        <v>236</v>
      </c>
      <c r="F118" s="36">
        <v>2215.4</v>
      </c>
      <c r="G118" s="37">
        <f t="shared" si="4"/>
        <v>522834.4</v>
      </c>
      <c r="H118" s="34">
        <v>6</v>
      </c>
      <c r="I118" s="34"/>
    </row>
    <row r="119" spans="1:9" s="22" customFormat="1" ht="18.75" x14ac:dyDescent="0.3">
      <c r="A119" s="34">
        <v>110</v>
      </c>
      <c r="B119" s="34">
        <v>608</v>
      </c>
      <c r="C119" s="35">
        <f>'[1]Bảng số điện Tháng 10,2020 '!D117</f>
        <v>397</v>
      </c>
      <c r="D119" s="34">
        <v>585</v>
      </c>
      <c r="E119" s="34">
        <f t="shared" si="6"/>
        <v>188</v>
      </c>
      <c r="F119" s="36">
        <v>2215.4</v>
      </c>
      <c r="G119" s="37">
        <f t="shared" si="4"/>
        <v>416495.2</v>
      </c>
      <c r="H119" s="34">
        <v>6</v>
      </c>
      <c r="I119" s="34"/>
    </row>
    <row r="120" spans="1:9" s="22" customFormat="1" ht="18.75" x14ac:dyDescent="0.3">
      <c r="A120" s="34">
        <v>111</v>
      </c>
      <c r="B120" s="34">
        <v>609</v>
      </c>
      <c r="C120" s="35">
        <f>'[1]Bảng số điện Tháng 10,2020 '!D118</f>
        <v>180</v>
      </c>
      <c r="D120" s="34">
        <v>390</v>
      </c>
      <c r="E120" s="34">
        <f t="shared" si="6"/>
        <v>210</v>
      </c>
      <c r="F120" s="36">
        <v>2215.4</v>
      </c>
      <c r="G120" s="37">
        <f t="shared" si="4"/>
        <v>465234</v>
      </c>
      <c r="H120" s="34">
        <v>6</v>
      </c>
      <c r="I120" s="34"/>
    </row>
    <row r="121" spans="1:9" s="22" customFormat="1" ht="18.75" x14ac:dyDescent="0.3">
      <c r="A121" s="34">
        <v>112</v>
      </c>
      <c r="B121" s="34">
        <v>610</v>
      </c>
      <c r="C121" s="35">
        <f>'[1]Bảng số điện Tháng 10,2020 '!D119</f>
        <v>386</v>
      </c>
      <c r="D121" s="34">
        <v>645</v>
      </c>
      <c r="E121" s="34">
        <f t="shared" si="6"/>
        <v>259</v>
      </c>
      <c r="F121" s="36">
        <v>2215.4</v>
      </c>
      <c r="G121" s="37">
        <f t="shared" si="4"/>
        <v>573788.6</v>
      </c>
      <c r="H121" s="34">
        <v>6</v>
      </c>
      <c r="I121" s="34"/>
    </row>
    <row r="122" spans="1:9" s="38" customFormat="1" ht="18.75" x14ac:dyDescent="0.3">
      <c r="A122" s="34">
        <v>113</v>
      </c>
      <c r="B122" s="35">
        <v>611</v>
      </c>
      <c r="C122" s="35">
        <f>'[1]Bảng số điện Tháng 10,2020 '!D120</f>
        <v>686</v>
      </c>
      <c r="D122" s="35">
        <v>1120</v>
      </c>
      <c r="E122" s="35">
        <f t="shared" si="6"/>
        <v>434</v>
      </c>
      <c r="F122" s="36">
        <v>2215.4</v>
      </c>
      <c r="G122" s="37">
        <f t="shared" si="4"/>
        <v>961483.60000000009</v>
      </c>
      <c r="H122" s="35">
        <v>12</v>
      </c>
      <c r="I122" s="35"/>
    </row>
    <row r="123" spans="1:9" s="22" customFormat="1" ht="18.75" x14ac:dyDescent="0.3">
      <c r="A123" s="34">
        <v>114</v>
      </c>
      <c r="B123" s="34">
        <v>612</v>
      </c>
      <c r="C123" s="35">
        <f>'[1]Bảng số điện Tháng 10,2020 '!D121</f>
        <v>366</v>
      </c>
      <c r="D123" s="34">
        <v>587</v>
      </c>
      <c r="E123" s="34">
        <f t="shared" si="6"/>
        <v>221</v>
      </c>
      <c r="F123" s="36">
        <v>2215.4</v>
      </c>
      <c r="G123" s="37">
        <f t="shared" si="4"/>
        <v>489603.4</v>
      </c>
      <c r="H123" s="34">
        <v>5</v>
      </c>
      <c r="I123" s="34"/>
    </row>
    <row r="124" spans="1:9" s="22" customFormat="1" ht="18.75" x14ac:dyDescent="0.3">
      <c r="A124" s="34">
        <v>115</v>
      </c>
      <c r="B124" s="34">
        <v>613</v>
      </c>
      <c r="C124" s="35">
        <f>'[1]Bảng số điện Tháng 10,2020 '!D122</f>
        <v>704</v>
      </c>
      <c r="D124" s="34">
        <v>1063</v>
      </c>
      <c r="E124" s="34">
        <f t="shared" si="6"/>
        <v>359</v>
      </c>
      <c r="F124" s="36">
        <v>2215.4</v>
      </c>
      <c r="G124" s="37">
        <f t="shared" si="4"/>
        <v>795328.6</v>
      </c>
      <c r="H124" s="34">
        <v>12</v>
      </c>
      <c r="I124" s="34"/>
    </row>
    <row r="125" spans="1:9" s="22" customFormat="1" ht="18.75" x14ac:dyDescent="0.3">
      <c r="A125" s="34">
        <v>116</v>
      </c>
      <c r="B125" s="34">
        <v>615</v>
      </c>
      <c r="C125" s="35">
        <f>'[1]Bảng số điện Tháng 10,2020 '!D123</f>
        <v>136</v>
      </c>
      <c r="D125" s="34">
        <v>341</v>
      </c>
      <c r="E125" s="34">
        <f t="shared" si="6"/>
        <v>205</v>
      </c>
      <c r="F125" s="36">
        <v>2215.4</v>
      </c>
      <c r="G125" s="37">
        <f t="shared" si="4"/>
        <v>454157</v>
      </c>
      <c r="H125" s="34">
        <v>5</v>
      </c>
      <c r="I125" s="34"/>
    </row>
    <row r="126" spans="1:9" s="22" customFormat="1" ht="18.75" x14ac:dyDescent="0.3">
      <c r="A126" s="34">
        <v>117</v>
      </c>
      <c r="B126" s="34">
        <v>616</v>
      </c>
      <c r="C126" s="35">
        <f>'[1]Bảng số điện Tháng 10,2020 '!D124</f>
        <v>208</v>
      </c>
      <c r="D126" s="34">
        <v>562</v>
      </c>
      <c r="E126" s="34">
        <f t="shared" si="6"/>
        <v>354</v>
      </c>
      <c r="F126" s="36">
        <v>2215.4</v>
      </c>
      <c r="G126" s="37">
        <f t="shared" si="4"/>
        <v>784251.6</v>
      </c>
      <c r="H126" s="34">
        <v>5</v>
      </c>
      <c r="I126" s="34"/>
    </row>
    <row r="127" spans="1:9" s="22" customFormat="1" ht="18.75" x14ac:dyDescent="0.3">
      <c r="A127" s="34">
        <v>118</v>
      </c>
      <c r="B127" s="34">
        <v>617</v>
      </c>
      <c r="C127" s="35">
        <f>'[1]Bảng số điện Tháng 10,2020 '!D125</f>
        <v>148</v>
      </c>
      <c r="D127" s="34">
        <v>374</v>
      </c>
      <c r="E127" s="34">
        <f t="shared" si="6"/>
        <v>226</v>
      </c>
      <c r="F127" s="36">
        <v>2215.4</v>
      </c>
      <c r="G127" s="37">
        <f t="shared" si="4"/>
        <v>500680.4</v>
      </c>
      <c r="H127" s="34">
        <v>6</v>
      </c>
      <c r="I127" s="34"/>
    </row>
    <row r="128" spans="1:9" s="22" customFormat="1" ht="18.75" x14ac:dyDescent="0.3">
      <c r="A128" s="34">
        <v>119</v>
      </c>
      <c r="B128" s="34">
        <v>618</v>
      </c>
      <c r="C128" s="35">
        <f>'[1]Bảng số điện Tháng 10,2020 '!D126</f>
        <v>107</v>
      </c>
      <c r="D128" s="34">
        <v>274</v>
      </c>
      <c r="E128" s="34">
        <f t="shared" si="6"/>
        <v>167</v>
      </c>
      <c r="F128" s="36">
        <v>2215.4</v>
      </c>
      <c r="G128" s="37">
        <f t="shared" si="4"/>
        <v>369971.8</v>
      </c>
      <c r="H128" s="34">
        <v>6</v>
      </c>
      <c r="I128" s="34"/>
    </row>
    <row r="129" spans="1:14" s="22" customFormat="1" ht="18.75" x14ac:dyDescent="0.3">
      <c r="A129" s="34">
        <v>120</v>
      </c>
      <c r="B129" s="34">
        <v>619</v>
      </c>
      <c r="C129" s="35">
        <f>'[1]Bảng số điện Tháng 10,2020 '!D127</f>
        <v>167</v>
      </c>
      <c r="D129" s="34">
        <v>405</v>
      </c>
      <c r="E129" s="34">
        <f t="shared" si="6"/>
        <v>238</v>
      </c>
      <c r="F129" s="36">
        <v>2215.4</v>
      </c>
      <c r="G129" s="37">
        <f t="shared" si="4"/>
        <v>527265.20000000007</v>
      </c>
      <c r="H129" s="34">
        <v>6</v>
      </c>
      <c r="I129" s="34"/>
    </row>
    <row r="130" spans="1:14" s="22" customFormat="1" ht="18.75" x14ac:dyDescent="0.3">
      <c r="A130" s="34">
        <v>121</v>
      </c>
      <c r="B130" s="34">
        <v>620</v>
      </c>
      <c r="C130" s="35">
        <f>'[1]Bảng số điện Tháng 10,2020 '!D128</f>
        <v>67</v>
      </c>
      <c r="D130" s="34">
        <v>213</v>
      </c>
      <c r="E130" s="34">
        <f t="shared" si="6"/>
        <v>146</v>
      </c>
      <c r="F130" s="36">
        <v>2215.4</v>
      </c>
      <c r="G130" s="37">
        <f t="shared" si="4"/>
        <v>323448.40000000002</v>
      </c>
      <c r="H130" s="34">
        <v>6</v>
      </c>
      <c r="I130" s="34"/>
      <c r="N130" s="22">
        <v>6</v>
      </c>
    </row>
    <row r="131" spans="1:14" s="22" customFormat="1" ht="18.75" x14ac:dyDescent="0.3">
      <c r="A131" s="34">
        <v>122</v>
      </c>
      <c r="B131" s="34">
        <v>621</v>
      </c>
      <c r="C131" s="35">
        <f>'[1]Bảng số điện Tháng 10,2020 '!D129</f>
        <v>150</v>
      </c>
      <c r="D131" s="34">
        <v>365</v>
      </c>
      <c r="E131" s="34">
        <f t="shared" si="6"/>
        <v>215</v>
      </c>
      <c r="F131" s="36">
        <v>2215.4</v>
      </c>
      <c r="G131" s="37">
        <f t="shared" si="4"/>
        <v>476311</v>
      </c>
      <c r="H131" s="34">
        <v>6</v>
      </c>
      <c r="I131" s="34"/>
    </row>
    <row r="132" spans="1:14" s="22" customFormat="1" ht="18.75" x14ac:dyDescent="0.3">
      <c r="A132" s="34">
        <v>123</v>
      </c>
      <c r="B132" s="34">
        <v>623</v>
      </c>
      <c r="C132" s="35">
        <f>'[1]Bảng số điện Tháng 10,2020 '!D131</f>
        <v>133</v>
      </c>
      <c r="D132" s="34">
        <v>314</v>
      </c>
      <c r="E132" s="34">
        <f t="shared" si="6"/>
        <v>181</v>
      </c>
      <c r="F132" s="36">
        <v>2215.4</v>
      </c>
      <c r="G132" s="37">
        <f t="shared" si="4"/>
        <v>400987.4</v>
      </c>
      <c r="H132" s="34">
        <v>6</v>
      </c>
      <c r="I132" s="34"/>
    </row>
    <row r="133" spans="1:14" s="22" customFormat="1" ht="18.75" x14ac:dyDescent="0.3">
      <c r="A133" s="34">
        <v>124</v>
      </c>
      <c r="B133" s="34">
        <v>701</v>
      </c>
      <c r="C133" s="35">
        <f>'[1]Bảng số điện Tháng 10,2020 '!D132</f>
        <v>224</v>
      </c>
      <c r="D133" s="34">
        <v>561</v>
      </c>
      <c r="E133" s="34">
        <f t="shared" si="6"/>
        <v>337</v>
      </c>
      <c r="F133" s="36">
        <v>2215.4</v>
      </c>
      <c r="G133" s="37">
        <f t="shared" si="4"/>
        <v>746589.8</v>
      </c>
      <c r="H133" s="34">
        <v>9</v>
      </c>
      <c r="I133" s="34"/>
    </row>
    <row r="134" spans="1:14" s="22" customFormat="1" ht="18.75" x14ac:dyDescent="0.3">
      <c r="A134" s="34">
        <v>125</v>
      </c>
      <c r="B134" s="34">
        <v>702</v>
      </c>
      <c r="C134" s="35">
        <f>'[1]Bảng số điện Tháng 10,2020 '!D133</f>
        <v>132</v>
      </c>
      <c r="D134" s="34">
        <v>358</v>
      </c>
      <c r="E134" s="34">
        <f t="shared" si="6"/>
        <v>226</v>
      </c>
      <c r="F134" s="36">
        <v>2215.4</v>
      </c>
      <c r="G134" s="37">
        <f t="shared" si="4"/>
        <v>500680.4</v>
      </c>
      <c r="H134" s="34">
        <v>6</v>
      </c>
      <c r="I134" s="34"/>
    </row>
    <row r="135" spans="1:14" s="22" customFormat="1" ht="18.75" x14ac:dyDescent="0.3">
      <c r="A135" s="34">
        <v>126</v>
      </c>
      <c r="B135" s="34">
        <v>703</v>
      </c>
      <c r="C135" s="35">
        <f>'[1]Bảng số điện Tháng 10,2020 '!D134</f>
        <v>142</v>
      </c>
      <c r="D135" s="34">
        <v>361</v>
      </c>
      <c r="E135" s="34">
        <f t="shared" si="6"/>
        <v>219</v>
      </c>
      <c r="F135" s="36">
        <v>2215.4</v>
      </c>
      <c r="G135" s="37">
        <f t="shared" si="4"/>
        <v>485172.60000000003</v>
      </c>
      <c r="H135" s="34">
        <v>6</v>
      </c>
      <c r="I135" s="34"/>
    </row>
    <row r="136" spans="1:14" s="22" customFormat="1" ht="18.75" x14ac:dyDescent="0.3">
      <c r="A136" s="34">
        <v>127</v>
      </c>
      <c r="B136" s="34">
        <v>704</v>
      </c>
      <c r="C136" s="35">
        <f>'[1]Bảng số điện Tháng 10,2020 '!D135</f>
        <v>175</v>
      </c>
      <c r="D136" s="34">
        <v>448</v>
      </c>
      <c r="E136" s="34">
        <f t="shared" si="6"/>
        <v>273</v>
      </c>
      <c r="F136" s="36">
        <v>2215.4</v>
      </c>
      <c r="G136" s="37">
        <f t="shared" si="4"/>
        <v>604804.20000000007</v>
      </c>
      <c r="H136" s="34">
        <v>5</v>
      </c>
      <c r="I136" s="34"/>
    </row>
    <row r="137" spans="1:14" s="22" customFormat="1" ht="18.75" x14ac:dyDescent="0.3">
      <c r="A137" s="34">
        <v>128</v>
      </c>
      <c r="B137" s="34">
        <v>705</v>
      </c>
      <c r="C137" s="35">
        <f>'[1]Bảng số điện Tháng 10,2020 '!D136</f>
        <v>148</v>
      </c>
      <c r="D137" s="34">
        <v>428</v>
      </c>
      <c r="E137" s="34">
        <f t="shared" si="6"/>
        <v>280</v>
      </c>
      <c r="F137" s="36">
        <v>2215.4</v>
      </c>
      <c r="G137" s="37">
        <f t="shared" si="4"/>
        <v>620312</v>
      </c>
      <c r="H137" s="34">
        <v>6</v>
      </c>
      <c r="I137" s="34"/>
    </row>
    <row r="138" spans="1:14" s="22" customFormat="1" ht="18.75" x14ac:dyDescent="0.3">
      <c r="A138" s="34">
        <v>129</v>
      </c>
      <c r="B138" s="34">
        <v>706</v>
      </c>
      <c r="C138" s="35">
        <f>'[1]Bảng số điện Tháng 10,2020 '!D137</f>
        <v>159</v>
      </c>
      <c r="D138" s="34">
        <v>394</v>
      </c>
      <c r="E138" s="34">
        <f t="shared" si="6"/>
        <v>235</v>
      </c>
      <c r="F138" s="36">
        <v>2215.4</v>
      </c>
      <c r="G138" s="37">
        <f t="shared" si="4"/>
        <v>520619</v>
      </c>
      <c r="H138" s="34">
        <v>6</v>
      </c>
      <c r="I138" s="34"/>
    </row>
    <row r="139" spans="1:14" s="22" customFormat="1" ht="18.75" x14ac:dyDescent="0.3">
      <c r="A139" s="34">
        <v>130</v>
      </c>
      <c r="B139" s="34">
        <v>707</v>
      </c>
      <c r="C139" s="35">
        <f>'[1]Bảng số điện Tháng 10,2020 '!D138</f>
        <v>132</v>
      </c>
      <c r="D139" s="34">
        <v>351</v>
      </c>
      <c r="E139" s="34">
        <f t="shared" si="6"/>
        <v>219</v>
      </c>
      <c r="F139" s="36">
        <v>2215.4</v>
      </c>
      <c r="G139" s="37">
        <f t="shared" ref="G139:G144" si="7">E139*F139</f>
        <v>485172.60000000003</v>
      </c>
      <c r="H139" s="34">
        <v>6</v>
      </c>
      <c r="I139" s="34"/>
    </row>
    <row r="140" spans="1:14" s="22" customFormat="1" ht="18.75" x14ac:dyDescent="0.3">
      <c r="A140" s="34">
        <v>131</v>
      </c>
      <c r="B140" s="34">
        <v>708</v>
      </c>
      <c r="C140" s="35">
        <f>'[1]Bảng số điện Tháng 10,2020 '!D139</f>
        <v>164</v>
      </c>
      <c r="D140" s="34">
        <v>397</v>
      </c>
      <c r="E140" s="34">
        <f t="shared" si="6"/>
        <v>233</v>
      </c>
      <c r="F140" s="36">
        <v>2215.4</v>
      </c>
      <c r="G140" s="37">
        <f t="shared" si="7"/>
        <v>516188.2</v>
      </c>
      <c r="H140" s="34">
        <v>5</v>
      </c>
      <c r="I140" s="34"/>
    </row>
    <row r="141" spans="1:14" s="22" customFormat="1" ht="18.75" x14ac:dyDescent="0.3">
      <c r="A141" s="34">
        <v>132</v>
      </c>
      <c r="B141" s="34">
        <v>709</v>
      </c>
      <c r="C141" s="35">
        <f>'[1]Bảng số điện Tháng 10,2020 '!D140</f>
        <v>70</v>
      </c>
      <c r="D141" s="34">
        <v>209</v>
      </c>
      <c r="E141" s="34">
        <f t="shared" si="6"/>
        <v>139</v>
      </c>
      <c r="F141" s="36">
        <v>2215.4</v>
      </c>
      <c r="G141" s="37">
        <f t="shared" si="7"/>
        <v>307940.60000000003</v>
      </c>
      <c r="H141" s="34">
        <v>5</v>
      </c>
      <c r="I141" s="34"/>
    </row>
    <row r="142" spans="1:14" s="22" customFormat="1" ht="18.75" x14ac:dyDescent="0.3">
      <c r="A142" s="34">
        <v>133</v>
      </c>
      <c r="B142" s="34">
        <v>710</v>
      </c>
      <c r="C142" s="35">
        <f>'[1]Bảng số điện Tháng 10,2020 '!D141</f>
        <v>142</v>
      </c>
      <c r="D142" s="34">
        <v>370</v>
      </c>
      <c r="E142" s="34">
        <f t="shared" si="6"/>
        <v>228</v>
      </c>
      <c r="F142" s="36">
        <v>2215.4</v>
      </c>
      <c r="G142" s="37">
        <f t="shared" si="7"/>
        <v>505111.2</v>
      </c>
      <c r="H142" s="34">
        <v>4</v>
      </c>
      <c r="I142" s="34"/>
    </row>
    <row r="143" spans="1:14" s="22" customFormat="1" ht="18.75" x14ac:dyDescent="0.3">
      <c r="A143" s="34">
        <v>134</v>
      </c>
      <c r="B143" s="34">
        <v>711</v>
      </c>
      <c r="C143" s="35">
        <f>'[1]Bảng số điện Tháng 10,2020 '!D142</f>
        <v>224</v>
      </c>
      <c r="D143" s="34">
        <v>508</v>
      </c>
      <c r="E143" s="34">
        <f t="shared" si="6"/>
        <v>284</v>
      </c>
      <c r="F143" s="39">
        <v>2215.4</v>
      </c>
      <c r="G143" s="40">
        <f t="shared" si="7"/>
        <v>629173.6</v>
      </c>
      <c r="H143" s="34">
        <v>6</v>
      </c>
      <c r="I143" s="34"/>
    </row>
    <row r="144" spans="1:14" s="22" customFormat="1" ht="18.75" x14ac:dyDescent="0.3">
      <c r="A144" s="41">
        <v>135</v>
      </c>
      <c r="B144" s="41">
        <v>712</v>
      </c>
      <c r="C144" s="42">
        <f>'[1]Bảng số điện Tháng 10,2020 '!D143</f>
        <v>90</v>
      </c>
      <c r="D144" s="41">
        <v>316</v>
      </c>
      <c r="E144" s="41">
        <f t="shared" si="6"/>
        <v>226</v>
      </c>
      <c r="F144" s="32">
        <v>2215.4</v>
      </c>
      <c r="G144" s="33">
        <f t="shared" si="7"/>
        <v>500680.4</v>
      </c>
      <c r="H144" s="41">
        <v>6</v>
      </c>
      <c r="I144" s="41"/>
    </row>
    <row r="145" spans="1:10" s="22" customFormat="1" ht="18.75" x14ac:dyDescent="0.3">
      <c r="A145" s="43"/>
      <c r="B145" s="43"/>
      <c r="C145" s="44">
        <f>SUM(C10:C144)</f>
        <v>69252</v>
      </c>
      <c r="D145" s="44">
        <f>SUM(D10:D144)</f>
        <v>96965</v>
      </c>
      <c r="E145" s="44">
        <f t="shared" ref="E145" si="8">SUM(E10:E144)</f>
        <v>27713</v>
      </c>
      <c r="F145" s="44"/>
      <c r="G145" s="44">
        <f>SUM(G10:G144)</f>
        <v>61395380.200000003</v>
      </c>
      <c r="H145" s="44"/>
      <c r="I145" s="44"/>
    </row>
    <row r="146" spans="1:10" x14ac:dyDescent="0.25">
      <c r="A146" s="45"/>
      <c r="B146" s="45"/>
      <c r="C146" s="46"/>
      <c r="D146" s="45"/>
      <c r="E146" s="45"/>
      <c r="F146" s="47"/>
      <c r="G146" s="45"/>
      <c r="H146" s="45"/>
      <c r="I146" s="45"/>
    </row>
    <row r="147" spans="1:10" ht="18.75" x14ac:dyDescent="0.3">
      <c r="A147" s="45"/>
      <c r="B147" s="45"/>
      <c r="C147" s="46"/>
      <c r="D147" s="45"/>
      <c r="E147" s="45"/>
      <c r="F147" s="48" t="s">
        <v>18</v>
      </c>
      <c r="G147" s="48"/>
      <c r="H147" s="48"/>
      <c r="I147" s="48"/>
    </row>
    <row r="148" spans="1:10" ht="18.75" x14ac:dyDescent="0.3">
      <c r="A148" s="45"/>
      <c r="B148" s="49"/>
      <c r="C148" s="46"/>
      <c r="D148" s="45"/>
      <c r="E148" s="45"/>
      <c r="F148" s="11" t="s">
        <v>19</v>
      </c>
      <c r="G148" s="11"/>
      <c r="H148" s="11"/>
      <c r="I148" s="11"/>
    </row>
    <row r="153" spans="1:10" ht="18.75" x14ac:dyDescent="0.3">
      <c r="F153" s="11" t="s">
        <v>20</v>
      </c>
      <c r="G153" s="11"/>
      <c r="H153" s="11"/>
      <c r="I153" s="11"/>
      <c r="J153" s="51"/>
    </row>
  </sheetData>
  <mergeCells count="19">
    <mergeCell ref="A145:B145"/>
    <mergeCell ref="F147:I147"/>
    <mergeCell ref="F148:I148"/>
    <mergeCell ref="F153:I153"/>
    <mergeCell ref="A6:I6"/>
    <mergeCell ref="A7:H7"/>
    <mergeCell ref="A8:A9"/>
    <mergeCell ref="B8:B9"/>
    <mergeCell ref="C8:E8"/>
    <mergeCell ref="F8:F9"/>
    <mergeCell ref="G8:G9"/>
    <mergeCell ref="H8:H9"/>
    <mergeCell ref="I8:I9"/>
    <mergeCell ref="A1:D1"/>
    <mergeCell ref="F1:I1"/>
    <mergeCell ref="A2:D2"/>
    <mergeCell ref="F2:I2"/>
    <mergeCell ref="A3:D3"/>
    <mergeCell ref="A5:I5"/>
  </mergeCells>
  <pageMargins left="0.17" right="0.2" top="0.49" bottom="0.28999999999999998" header="0.17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Bảng số điện Tháng 11,2020  </vt:lpstr>
      <vt:lpstr>'Bảng số điện Tháng 11,2020  '!Print_Titles</vt:lpstr>
    </vt:vector>
  </TitlesOfParts>
  <Company>TEMAOS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2020-12-02T01:32:10Z</dcterms:created>
  <dcterms:modified xsi:type="dcterms:W3CDTF">2020-12-02T01:33:02Z</dcterms:modified>
</cp:coreProperties>
</file>